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df77313db94e6024/Documents/Documents/LevensPC/Finance/2023-24/"/>
    </mc:Choice>
  </mc:AlternateContent>
  <xr:revisionPtr revIDLastSave="14" documentId="13_ncr:1_{92CD68F2-5653-47E5-835A-5802E0CC9489}" xr6:coauthVersionLast="47" xr6:coauthVersionMax="47" xr10:uidLastSave="{4FADD9AB-207B-4673-90DC-83C819A677D0}"/>
  <bookViews>
    <workbookView xWindow="-108" yWindow="-108" windowWidth="23256" windowHeight="13176" activeTab="1" xr2:uid="{00000000-000D-0000-FFFF-FFFF00000000}"/>
  </bookViews>
  <sheets>
    <sheet name="INCOME 2023-24" sheetId="1" r:id="rId1"/>
    <sheet name="EXP 2023-24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7" i="2" l="1"/>
  <c r="Q30" i="1"/>
  <c r="Q29" i="1"/>
  <c r="G30" i="1"/>
  <c r="K30" i="1"/>
  <c r="O30" i="1"/>
  <c r="L30" i="1"/>
  <c r="Q62" i="2"/>
  <c r="AK56" i="2"/>
  <c r="AK54" i="2"/>
  <c r="AK51" i="2" l="1"/>
  <c r="I30" i="1"/>
  <c r="T62" i="2" l="1"/>
  <c r="AK49" i="2"/>
  <c r="AK43" i="2"/>
  <c r="N62" i="2"/>
  <c r="O62" i="2"/>
  <c r="AK36" i="2"/>
  <c r="AK30" i="2"/>
  <c r="J30" i="1"/>
  <c r="F30" i="1"/>
  <c r="E30" i="1"/>
  <c r="Q31" i="1"/>
  <c r="Q22" i="1" l="1"/>
  <c r="AK20" i="2"/>
  <c r="AK11" i="2"/>
  <c r="AK10" i="2"/>
  <c r="Q15" i="1" l="1"/>
  <c r="V62" i="2"/>
  <c r="R62" i="2"/>
  <c r="S62" i="2"/>
  <c r="M62" i="2"/>
  <c r="L62" i="2"/>
  <c r="F62" i="2"/>
  <c r="G62" i="2"/>
  <c r="H62" i="2"/>
  <c r="I62" i="2"/>
  <c r="J62" i="2"/>
  <c r="K62" i="2"/>
  <c r="P62" i="2"/>
  <c r="X62" i="2"/>
  <c r="AA62" i="2"/>
  <c r="AG62" i="2"/>
  <c r="AH62" i="2"/>
  <c r="AI62" i="2"/>
  <c r="AJ62" i="2"/>
  <c r="AK63" i="2"/>
  <c r="AK62" i="2" l="1"/>
  <c r="O4" i="1"/>
  <c r="O4" i="1" a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Clerk</author>
  </authors>
  <commentList>
    <comment ref="P3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Clerk:</t>
        </r>
        <r>
          <rPr>
            <sz val="9"/>
            <color indexed="81"/>
            <rFont val="Tahoma"/>
            <family val="2"/>
          </rPr>
          <t xml:space="preserve">
To include annual and recurring costs of website 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<sst xmlns="http://schemas.openxmlformats.org/spreadsheetml/2006/main" count="399" uniqueCount="244">
  <si>
    <t>Received to Bank</t>
  </si>
  <si>
    <t>Received from</t>
  </si>
  <si>
    <t>Details</t>
  </si>
  <si>
    <t>Minute              Ref</t>
  </si>
  <si>
    <t>Precept</t>
  </si>
  <si>
    <t>SLDC Co. Tax Support Grant</t>
  </si>
  <si>
    <t xml:space="preserve">LCP: Grants &amp; Other Income </t>
  </si>
  <si>
    <t>Other Grants</t>
  </si>
  <si>
    <t>Allotment Rent</t>
  </si>
  <si>
    <t>Land &amp; Parking</t>
  </si>
  <si>
    <t>Sal Xfer from Charity A/C</t>
  </si>
  <si>
    <t>Clerk Sal Xfer from LCP</t>
  </si>
  <si>
    <t>Xfer from Savin B</t>
  </si>
  <si>
    <t>VAT Refund</t>
  </si>
  <si>
    <t>Other</t>
  </si>
  <si>
    <t>TOTAL</t>
  </si>
  <si>
    <t>BUDGET</t>
  </si>
  <si>
    <t>Xfer from Charity A/C</t>
  </si>
  <si>
    <t>Xfer from Savin Brow</t>
  </si>
  <si>
    <t>Administration</t>
  </si>
  <si>
    <t>Date of Cheque</t>
  </si>
  <si>
    <t>Cheque No.</t>
  </si>
  <si>
    <t>Minute ref</t>
  </si>
  <si>
    <t>Payee</t>
  </si>
  <si>
    <t>Salary Project</t>
  </si>
  <si>
    <t>Salary Charity</t>
  </si>
  <si>
    <t>HMRC PAYE</t>
  </si>
  <si>
    <t>Travel</t>
  </si>
  <si>
    <t>Training</t>
  </si>
  <si>
    <t>Postage, phone, b/band, office allow</t>
  </si>
  <si>
    <t>Insurance</t>
  </si>
  <si>
    <t>Audit</t>
  </si>
  <si>
    <t>Subscriptions</t>
  </si>
  <si>
    <t>Website Costs</t>
  </si>
  <si>
    <t>Room hire</t>
  </si>
  <si>
    <t>Grants</t>
  </si>
  <si>
    <t>Section 137</t>
  </si>
  <si>
    <t>Levens Community Project</t>
  </si>
  <si>
    <t>Capital Expenditure</t>
  </si>
  <si>
    <t>Parish Election costs</t>
  </si>
  <si>
    <t>Maintenance and Repairs</t>
  </si>
  <si>
    <t>SLDC Footway Lighting</t>
  </si>
  <si>
    <t>Parish Footway Lighting</t>
  </si>
  <si>
    <t>Land Registration</t>
  </si>
  <si>
    <t>Defibrillator Costs</t>
  </si>
  <si>
    <t>Other Expenditure</t>
  </si>
  <si>
    <t>Ring-fenced Funds</t>
  </si>
  <si>
    <t>VAT</t>
  </si>
  <si>
    <t>Total</t>
  </si>
  <si>
    <t>HMRC</t>
  </si>
  <si>
    <t>M R Curry</t>
  </si>
  <si>
    <t>Stationary, office supplies &amp; printing</t>
  </si>
  <si>
    <t>LEVENS PARISH COUNCIL - PAYMENTS 2022-23</t>
  </si>
  <si>
    <t>Stationy office supply printing</t>
  </si>
  <si>
    <t>Maintenance/ Repairs</t>
  </si>
  <si>
    <t>Subs</t>
  </si>
  <si>
    <t>Website</t>
  </si>
  <si>
    <t>CALC</t>
  </si>
  <si>
    <t>VAT Charged</t>
  </si>
  <si>
    <t>Levens Charity</t>
  </si>
  <si>
    <t>Gulias</t>
  </si>
  <si>
    <t>Battye</t>
  </si>
  <si>
    <t>Land Rent</t>
  </si>
  <si>
    <t>Rigg</t>
  </si>
  <si>
    <t>Edmondson</t>
  </si>
  <si>
    <t>Bland</t>
  </si>
  <si>
    <t>Car Park Rent</t>
  </si>
  <si>
    <t>Charlton</t>
  </si>
  <si>
    <t>Stainton</t>
  </si>
  <si>
    <t>Woof</t>
  </si>
  <si>
    <t>Davies</t>
  </si>
  <si>
    <t>DR</t>
  </si>
  <si>
    <t>HSBC</t>
  </si>
  <si>
    <t>Bank Charges</t>
  </si>
  <si>
    <t>Printing Plus</t>
  </si>
  <si>
    <t>Summer Newsletter</t>
  </si>
  <si>
    <t>Website Dev Costs</t>
  </si>
  <si>
    <t>Mitchinsons Accountants</t>
  </si>
  <si>
    <t>Levens Parish Council - Income 2023-24</t>
  </si>
  <si>
    <t>Ritchie</t>
  </si>
  <si>
    <t>Fletcher</t>
  </si>
  <si>
    <t>Hearnden</t>
  </si>
  <si>
    <t>Duncalf</t>
  </si>
  <si>
    <t>W&amp;FC</t>
  </si>
  <si>
    <t>Sal / Exes March</t>
  </si>
  <si>
    <t>PAYE/NI Q4 22-23</t>
  </si>
  <si>
    <t>Cancelled</t>
  </si>
  <si>
    <t>Cheque lost in post</t>
  </si>
  <si>
    <t>T Hecht</t>
  </si>
  <si>
    <t>Web Hosting</t>
  </si>
  <si>
    <t>Levens Meth Church</t>
  </si>
  <si>
    <t>Room Hire</t>
  </si>
  <si>
    <t>Sal / Exes April</t>
  </si>
  <si>
    <t>Levens Hall</t>
  </si>
  <si>
    <t>Scott Thwaites</t>
  </si>
  <si>
    <t>Tree felling Cotes</t>
  </si>
  <si>
    <t>Payroll Costs</t>
  </si>
  <si>
    <t>PAYE Under payment 2021/22</t>
  </si>
  <si>
    <t>Sal / Exes May</t>
  </si>
  <si>
    <t>Postage Office allowce</t>
  </si>
  <si>
    <t>J. Airey</t>
  </si>
  <si>
    <t>Internal Audit fee</t>
  </si>
  <si>
    <t>KS Sign Installation &amp; Mtnce</t>
  </si>
  <si>
    <t>Supply &amp; install posts new N'board</t>
  </si>
  <si>
    <t>Sal / exes June</t>
  </si>
  <si>
    <t>PAYE/NI Q1 2023-24</t>
  </si>
  <si>
    <t>M Richardson</t>
  </si>
  <si>
    <t>Assistance with AGAR</t>
  </si>
  <si>
    <t>Noticeboards Online</t>
  </si>
  <si>
    <t>Balance due new Noticeboard</t>
  </si>
  <si>
    <t>Cllr S Bagot</t>
  </si>
  <si>
    <t>Expenses - Annual Parish Meeting</t>
  </si>
  <si>
    <t>Annual Subs (see 101317)</t>
  </si>
  <si>
    <t>Salary Refund</t>
  </si>
  <si>
    <t>Harrison</t>
  </si>
  <si>
    <t>Bannister</t>
  </si>
  <si>
    <t>ENW</t>
  </si>
  <si>
    <t>Wayleaves (overdue from 2022-23)</t>
  </si>
  <si>
    <t>Refund of VAT &amp; Salary from Project</t>
  </si>
  <si>
    <t>RUNNING TOTAL</t>
  </si>
  <si>
    <t>Sal / exes July-August</t>
  </si>
  <si>
    <t>Website host costs</t>
  </si>
  <si>
    <t>Parish On-line</t>
  </si>
  <si>
    <t xml:space="preserve">Annual Subs </t>
  </si>
  <si>
    <t>Zurich Municipal</t>
  </si>
  <si>
    <t>Insurance Premium</t>
  </si>
  <si>
    <t>Grasscutting</t>
  </si>
  <si>
    <t>Sal / exes Sept</t>
  </si>
  <si>
    <t>PAYE/NI Q2 2023-24</t>
  </si>
  <si>
    <t>Audit Assistance</t>
  </si>
  <si>
    <t>Moore</t>
  </si>
  <si>
    <t>External audit fee</t>
  </si>
  <si>
    <t>Grass cutting / salting</t>
  </si>
  <si>
    <t>Woodland</t>
  </si>
  <si>
    <t>Grass cutting</t>
  </si>
  <si>
    <t>Running</t>
  </si>
  <si>
    <t>Electricity NorthWest Ltd</t>
  </si>
  <si>
    <t>Wayleave - Church Street</t>
  </si>
  <si>
    <t>Sal / Exes Oct</t>
  </si>
  <si>
    <t>Autumn / Winter Newsletter</t>
  </si>
  <si>
    <t>Cllr R Atfield</t>
  </si>
  <si>
    <t>Exes - Rem Day Wreath</t>
  </si>
  <si>
    <t>Sal/Exes/Backpay - Nov</t>
  </si>
  <si>
    <t>DD</t>
  </si>
  <si>
    <t>Info Commissioner's Office</t>
  </si>
  <si>
    <t>Annual Registration Subs</t>
  </si>
  <si>
    <t>Cllr  Burrow</t>
  </si>
  <si>
    <t>Exes - Xmas Decorations</t>
  </si>
  <si>
    <t>Annual Wayleave Agreement</t>
  </si>
  <si>
    <t>J Thacker &amp; Sons Ltd</t>
  </si>
  <si>
    <t>H Telford</t>
  </si>
  <si>
    <t>D Farquhar</t>
  </si>
  <si>
    <t>J Newberry</t>
  </si>
  <si>
    <t>Sal/Exes/Dec</t>
  </si>
  <si>
    <t>PAYE/NI Q3 2023-24</t>
  </si>
  <si>
    <t>Sal/Exes/Travel - Jan</t>
  </si>
  <si>
    <t>Sal / Exes February 2024</t>
  </si>
  <si>
    <t>Salary  PC</t>
  </si>
  <si>
    <t>Domain renewal</t>
  </si>
  <si>
    <t>Spring Newsletter</t>
  </si>
  <si>
    <t>Levens Methodist Church</t>
  </si>
  <si>
    <t>Grant re hosting Post Office</t>
  </si>
  <si>
    <t>Levens Playing Fields</t>
  </si>
  <si>
    <t>Maintainance Grant</t>
  </si>
  <si>
    <t>LCP &amp; Charity</t>
  </si>
  <si>
    <t>Various refunds as allocated</t>
  </si>
  <si>
    <r>
      <t>R</t>
    </r>
    <r>
      <rPr>
        <b/>
        <sz val="11"/>
        <color theme="1"/>
        <rFont val="Arial"/>
        <family val="2"/>
      </rPr>
      <t>eceipts post 31/03/2024 relating to 2023-24</t>
    </r>
  </si>
  <si>
    <t>D I Rogerson</t>
  </si>
  <si>
    <t>Christmas Event 2023</t>
  </si>
  <si>
    <t>CIL Payment 01/10/23 - 31/03/24</t>
  </si>
  <si>
    <t>Payments post-31/03/24 relating to 2023-24</t>
  </si>
  <si>
    <t>Levens Brownies</t>
  </si>
  <si>
    <t>Donation from Xmas fund</t>
  </si>
  <si>
    <t>Salary etc March</t>
  </si>
  <si>
    <t>PAYE Mths 10-12</t>
  </si>
  <si>
    <t xml:space="preserve">Levens Village Hall </t>
  </si>
  <si>
    <t>Room Hire u/p as at 13/04/24</t>
  </si>
  <si>
    <t>PAYE Admin 2023-24</t>
  </si>
  <si>
    <t>140/22(b)i</t>
  </si>
  <si>
    <t>140/22(b)ii</t>
  </si>
  <si>
    <t>140/22(b)iv</t>
  </si>
  <si>
    <t>140/22(b)v</t>
  </si>
  <si>
    <t>N/A</t>
  </si>
  <si>
    <t>09/23(a)i</t>
  </si>
  <si>
    <t>09/23(a)ii</t>
  </si>
  <si>
    <t>09/23(a)iii</t>
  </si>
  <si>
    <t>09/23(a)iv</t>
  </si>
  <si>
    <t>09/23(c)</t>
  </si>
  <si>
    <t>09/23(b)i</t>
  </si>
  <si>
    <t>09/23(b)ii</t>
  </si>
  <si>
    <t>09/23(b)iii</t>
  </si>
  <si>
    <t>09/23(b)iv</t>
  </si>
  <si>
    <t>09/23(b)v</t>
  </si>
  <si>
    <t>09/23(b)vi</t>
  </si>
  <si>
    <t>27/23(c)</t>
  </si>
  <si>
    <t>27/23(a)</t>
  </si>
  <si>
    <t>20/23(a)v</t>
  </si>
  <si>
    <t>20/23(a)i</t>
  </si>
  <si>
    <t>20/23(a)ii</t>
  </si>
  <si>
    <t>20/23(a)iv</t>
  </si>
  <si>
    <t>27/23(b)i</t>
  </si>
  <si>
    <t>27/23(b)ii</t>
  </si>
  <si>
    <t>27/23(b)iii</t>
  </si>
  <si>
    <t>27/23(b)iv</t>
  </si>
  <si>
    <t>40/23(c)</t>
  </si>
  <si>
    <t>140/22(b)iii</t>
  </si>
  <si>
    <t>53/23(a)</t>
  </si>
  <si>
    <t>40/23(b)i</t>
  </si>
  <si>
    <t>40/23(b)iv</t>
  </si>
  <si>
    <t>40/23(b)ii</t>
  </si>
  <si>
    <t>40/23(b)iii</t>
  </si>
  <si>
    <t>40/23(b)vi</t>
  </si>
  <si>
    <t>53/23(b)v</t>
  </si>
  <si>
    <t>53/23(b)i</t>
  </si>
  <si>
    <t>53/23(b)iii</t>
  </si>
  <si>
    <t>53/23(b)iv</t>
  </si>
  <si>
    <t>53/23(b)ii</t>
  </si>
  <si>
    <t>67/23(b)i</t>
  </si>
  <si>
    <t>67/23(b)ii</t>
  </si>
  <si>
    <t>67/23(b)iii</t>
  </si>
  <si>
    <t>67/23(b)iv</t>
  </si>
  <si>
    <t>67/23(c)</t>
  </si>
  <si>
    <t>83/23(b)ii</t>
  </si>
  <si>
    <t>83/23(b)iii</t>
  </si>
  <si>
    <t>83/23(b)1</t>
  </si>
  <si>
    <t>83/23(c)</t>
  </si>
  <si>
    <t>83/23(a)</t>
  </si>
  <si>
    <t>98/23(a)ii</t>
  </si>
  <si>
    <t>98/23(b)i</t>
  </si>
  <si>
    <t>98/23(c)</t>
  </si>
  <si>
    <t>115/23(a)i</t>
  </si>
  <si>
    <t>115/23(b)i</t>
  </si>
  <si>
    <t>115/23(b)ii</t>
  </si>
  <si>
    <t>115/23(b)iii</t>
  </si>
  <si>
    <t>115/23(c)</t>
  </si>
  <si>
    <t>131/23(a)</t>
  </si>
  <si>
    <t>131/23(c)</t>
  </si>
  <si>
    <t>Tom Hecht</t>
  </si>
  <si>
    <t>Website costs</t>
  </si>
  <si>
    <t xml:space="preserve"> </t>
  </si>
  <si>
    <t>./</t>
  </si>
  <si>
    <t>Adam Kirk</t>
  </si>
  <si>
    <t>Woodland Work in 2023-24</t>
  </si>
  <si>
    <t>Donation:Xmas fund to coffee shop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</si>
</sst>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£&quot;* #,##0.00_);_(&quot;£&quot;* \(#,##0.00\);_(&quot;£&quot;* &quot;-&quot;??_);_(@_)"/>
    <numFmt numFmtId="165" formatCode="dd/mm/yyyy;@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4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70">
    <xf numFmtId="0" fontId="0" fillId="0" borderId="0" xfId="0"/>
    <xf numFmtId="0" fontId="5" fillId="0" borderId="0" xfId="1" applyFont="1" applyAlignment="1">
      <alignment horizontal="left"/>
    </xf>
    <xf numFmtId="0" fontId="4" fillId="2" borderId="1" xfId="1" applyFont="1" applyFill="1" applyBorder="1" applyAlignment="1">
      <alignment horizontal="center" vertical="center" wrapText="1"/>
    </xf>
    <xf numFmtId="164" fontId="4" fillId="2" borderId="1" xfId="1" applyNumberFormat="1" applyFont="1" applyFill="1" applyBorder="1" applyAlignment="1">
      <alignment horizontal="center" vertical="center" wrapText="1"/>
    </xf>
    <xf numFmtId="4" fontId="6" fillId="0" borderId="0" xfId="0" applyNumberFormat="1" applyFont="1"/>
    <xf numFmtId="4" fontId="6" fillId="0" borderId="0" xfId="0" applyNumberFormat="1" applyFont="1" applyAlignment="1">
      <alignment horizontal="center" vertical="center"/>
    </xf>
    <xf numFmtId="4" fontId="1" fillId="0" borderId="0" xfId="0" applyNumberFormat="1" applyFont="1"/>
    <xf numFmtId="4" fontId="5" fillId="0" borderId="2" xfId="1" applyNumberFormat="1" applyFont="1" applyBorder="1" applyAlignment="1">
      <alignment horizontal="left"/>
    </xf>
    <xf numFmtId="4" fontId="5" fillId="0" borderId="2" xfId="1" applyNumberFormat="1" applyFont="1" applyBorder="1"/>
    <xf numFmtId="14" fontId="5" fillId="0" borderId="2" xfId="1" applyNumberFormat="1" applyFont="1" applyBorder="1" applyAlignment="1">
      <alignment horizontal="left" vertical="top"/>
    </xf>
    <xf numFmtId="14" fontId="5" fillId="0" borderId="3" xfId="1" applyNumberFormat="1" applyFont="1" applyBorder="1" applyAlignment="1">
      <alignment horizontal="left" vertical="top"/>
    </xf>
    <xf numFmtId="4" fontId="4" fillId="0" borderId="2" xfId="1" applyNumberFormat="1" applyFont="1" applyBorder="1"/>
    <xf numFmtId="14" fontId="4" fillId="0" borderId="3" xfId="1" applyNumberFormat="1" applyFont="1" applyBorder="1" applyAlignment="1">
      <alignment horizontal="left" vertical="top"/>
    </xf>
    <xf numFmtId="4" fontId="4" fillId="0" borderId="2" xfId="1" applyNumberFormat="1" applyFont="1" applyBorder="1" applyAlignment="1">
      <alignment horizontal="left"/>
    </xf>
    <xf numFmtId="4" fontId="4" fillId="0" borderId="2" xfId="1" applyNumberFormat="1" applyFont="1" applyBorder="1" applyAlignment="1">
      <alignment horizontal="center" vertical="center"/>
    </xf>
    <xf numFmtId="4" fontId="3" fillId="0" borderId="0" xfId="0" applyNumberFormat="1" applyFont="1" applyAlignment="1">
      <alignment horizontal="center" vertical="center"/>
    </xf>
    <xf numFmtId="0" fontId="4" fillId="0" borderId="0" xfId="1" applyFont="1" applyAlignment="1">
      <alignment horizontal="left"/>
    </xf>
    <xf numFmtId="4" fontId="9" fillId="0" borderId="0" xfId="0" applyNumberFormat="1" applyFont="1"/>
    <xf numFmtId="0" fontId="9" fillId="0" borderId="0" xfId="0" applyFont="1"/>
    <xf numFmtId="0" fontId="5" fillId="0" borderId="0" xfId="1" applyFont="1" applyAlignment="1">
      <alignment horizontal="center"/>
    </xf>
    <xf numFmtId="4" fontId="5" fillId="0" borderId="0" xfId="1" applyNumberFormat="1" applyFont="1" applyAlignment="1">
      <alignment horizontal="center"/>
    </xf>
    <xf numFmtId="0" fontId="6" fillId="0" borderId="0" xfId="0" applyFont="1"/>
    <xf numFmtId="0" fontId="4" fillId="2" borderId="5" xfId="1" applyFont="1" applyFill="1" applyBorder="1" applyAlignment="1">
      <alignment horizontal="center" vertical="center" wrapText="1"/>
    </xf>
    <xf numFmtId="1" fontId="4" fillId="2" borderId="5" xfId="1" applyNumberFormat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164" fontId="4" fillId="2" borderId="7" xfId="1" applyNumberFormat="1" applyFont="1" applyFill="1" applyBorder="1" applyAlignment="1">
      <alignment horizontal="center" vertical="center" wrapText="1"/>
    </xf>
    <xf numFmtId="164" fontId="4" fillId="2" borderId="5" xfId="1" applyNumberFormat="1" applyFont="1" applyFill="1" applyBorder="1" applyAlignment="1">
      <alignment horizontal="center" vertical="center" wrapText="1"/>
    </xf>
    <xf numFmtId="4" fontId="4" fillId="2" borderId="6" xfId="1" applyNumberFormat="1" applyFont="1" applyFill="1" applyBorder="1" applyAlignment="1">
      <alignment horizontal="center" vertical="center" wrapText="1"/>
    </xf>
    <xf numFmtId="165" fontId="6" fillId="0" borderId="0" xfId="0" quotePrefix="1" applyNumberFormat="1" applyFont="1"/>
    <xf numFmtId="4" fontId="3" fillId="0" borderId="0" xfId="0" applyNumberFormat="1" applyFont="1"/>
    <xf numFmtId="0" fontId="3" fillId="0" borderId="0" xfId="0" applyFont="1"/>
    <xf numFmtId="0" fontId="4" fillId="2" borderId="0" xfId="1" applyFont="1" applyFill="1" applyAlignment="1">
      <alignment horizontal="center" vertical="center" wrapText="1"/>
    </xf>
    <xf numFmtId="1" fontId="4" fillId="2" borderId="0" xfId="1" applyNumberFormat="1" applyFont="1" applyFill="1" applyAlignment="1">
      <alignment horizontal="center" vertical="center" wrapText="1"/>
    </xf>
    <xf numFmtId="164" fontId="4" fillId="2" borderId="0" xfId="1" applyNumberFormat="1" applyFont="1" applyFill="1" applyAlignment="1">
      <alignment horizontal="center" vertical="center" wrapText="1"/>
    </xf>
    <xf numFmtId="4" fontId="4" fillId="2" borderId="0" xfId="1" applyNumberFormat="1" applyFont="1" applyFill="1" applyAlignment="1">
      <alignment horizontal="center" vertical="center" wrapText="1"/>
    </xf>
    <xf numFmtId="1" fontId="5" fillId="0" borderId="0" xfId="1" applyNumberFormat="1" applyFont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4" fontId="9" fillId="0" borderId="0" xfId="0" applyNumberFormat="1" applyFont="1" applyAlignment="1">
      <alignment horizontal="center"/>
    </xf>
    <xf numFmtId="4" fontId="6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64" fontId="4" fillId="2" borderId="7" xfId="1" applyNumberFormat="1" applyFont="1" applyFill="1" applyBorder="1" applyAlignment="1">
      <alignment horizontal="center" vertical="top" wrapText="1"/>
    </xf>
    <xf numFmtId="164" fontId="4" fillId="2" borderId="5" xfId="1" applyNumberFormat="1" applyFont="1" applyFill="1" applyBorder="1" applyAlignment="1">
      <alignment horizontal="center" vertical="top" wrapText="1"/>
    </xf>
    <xf numFmtId="4" fontId="4" fillId="2" borderId="6" xfId="1" applyNumberFormat="1" applyFont="1" applyFill="1" applyBorder="1" applyAlignment="1">
      <alignment horizontal="center" vertical="top" wrapText="1"/>
    </xf>
    <xf numFmtId="164" fontId="4" fillId="2" borderId="7" xfId="1" applyNumberFormat="1" applyFont="1" applyFill="1" applyBorder="1" applyAlignment="1">
      <alignment horizontal="left" vertical="top" wrapText="1"/>
    </xf>
    <xf numFmtId="165" fontId="9" fillId="0" borderId="0" xfId="0" applyNumberFormat="1" applyFont="1"/>
    <xf numFmtId="165" fontId="4" fillId="0" borderId="0" xfId="1" applyNumberFormat="1" applyFont="1" applyAlignment="1">
      <alignment horizontal="center"/>
    </xf>
    <xf numFmtId="165" fontId="4" fillId="2" borderId="5" xfId="1" applyNumberFormat="1" applyFont="1" applyFill="1" applyBorder="1" applyAlignment="1">
      <alignment horizontal="center" vertical="center" wrapText="1"/>
    </xf>
    <xf numFmtId="165" fontId="6" fillId="0" borderId="0" xfId="0" applyNumberFormat="1" applyFont="1"/>
    <xf numFmtId="165" fontId="3" fillId="0" borderId="0" xfId="0" applyNumberFormat="1" applyFont="1"/>
    <xf numFmtId="165" fontId="0" fillId="0" borderId="0" xfId="0" applyNumberFormat="1"/>
    <xf numFmtId="4" fontId="5" fillId="0" borderId="0" xfId="1" applyNumberFormat="1" applyFont="1"/>
    <xf numFmtId="14" fontId="6" fillId="0" borderId="0" xfId="0" applyNumberFormat="1" applyFont="1"/>
    <xf numFmtId="165" fontId="6" fillId="4" borderId="0" xfId="0" applyNumberFormat="1" applyFont="1" applyFill="1"/>
    <xf numFmtId="4" fontId="3" fillId="4" borderId="0" xfId="0" applyNumberFormat="1" applyFont="1" applyFill="1" applyAlignment="1">
      <alignment horizontal="center" vertical="center"/>
    </xf>
    <xf numFmtId="4" fontId="3" fillId="4" borderId="0" xfId="0" applyNumberFormat="1" applyFont="1" applyFill="1" applyAlignment="1">
      <alignment horizontal="center"/>
    </xf>
    <xf numFmtId="4" fontId="3" fillId="4" borderId="0" xfId="0" applyNumberFormat="1" applyFont="1" applyFill="1"/>
    <xf numFmtId="0" fontId="3" fillId="4" borderId="0" xfId="0" applyFont="1" applyFill="1"/>
    <xf numFmtId="0" fontId="0" fillId="4" borderId="0" xfId="0" applyFill="1"/>
    <xf numFmtId="4" fontId="3" fillId="0" borderId="0" xfId="0" applyNumberFormat="1" applyFont="1" applyAlignment="1">
      <alignment horizontal="left"/>
    </xf>
    <xf numFmtId="14" fontId="6" fillId="0" borderId="0" xfId="0" applyNumberFormat="1" applyFont="1" applyAlignment="1">
      <alignment horizontal="center"/>
    </xf>
    <xf numFmtId="4" fontId="0" fillId="0" borderId="0" xfId="0" applyNumberFormat="1"/>
    <xf numFmtId="165" fontId="4" fillId="5" borderId="5" xfId="1" applyNumberFormat="1" applyFont="1" applyFill="1" applyBorder="1" applyAlignment="1">
      <alignment horizontal="center" vertical="center" wrapText="1"/>
    </xf>
    <xf numFmtId="165" fontId="5" fillId="5" borderId="0" xfId="1" applyNumberFormat="1" applyFont="1" applyFill="1" applyAlignment="1">
      <alignment horizontal="right" vertical="center" wrapText="1"/>
    </xf>
    <xf numFmtId="4" fontId="6" fillId="0" borderId="8" xfId="0" applyNumberFormat="1" applyFont="1" applyBorder="1"/>
    <xf numFmtId="0" fontId="7" fillId="0" borderId="0" xfId="1" applyFont="1" applyAlignment="1">
      <alignment horizontal="left"/>
    </xf>
    <xf numFmtId="0" fontId="8" fillId="0" borderId="0" xfId="1" applyFont="1" applyAlignment="1">
      <alignment horizontal="left"/>
    </xf>
    <xf numFmtId="0" fontId="4" fillId="3" borderId="4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6"/>
  <sheetViews>
    <sheetView topLeftCell="B18" workbookViewId="0">
      <selection activeCell="A15" sqref="A15:XFD15"/>
    </sheetView>
  </sheetViews>
  <sheetFormatPr defaultRowHeight="14.4" x14ac:dyDescent="0.3"/>
  <cols>
    <col min="1" max="1" width="12.44140625" customWidth="1"/>
    <col min="2" max="2" width="31.33203125" customWidth="1"/>
    <col min="3" max="3" width="35.33203125" customWidth="1"/>
    <col min="4" max="4" width="9.88671875" customWidth="1"/>
    <col min="5" max="5" width="12" customWidth="1"/>
    <col min="6" max="6" width="11.44140625" customWidth="1"/>
    <col min="7" max="7" width="10.33203125" customWidth="1"/>
    <col min="8" max="8" width="10.6640625" customWidth="1"/>
    <col min="9" max="9" width="10.88671875" customWidth="1"/>
    <col min="10" max="10" width="10.33203125" customWidth="1"/>
    <col min="11" max="11" width="10.6640625" customWidth="1"/>
    <col min="12" max="12" width="10.5546875" customWidth="1"/>
    <col min="13" max="14" width="10.44140625" customWidth="1"/>
    <col min="15" max="16" width="10" customWidth="1"/>
    <col min="17" max="17" width="12.109375" customWidth="1"/>
  </cols>
  <sheetData>
    <row r="1" spans="1:17" ht="17.399999999999999" x14ac:dyDescent="0.3">
      <c r="A1" s="67" t="s">
        <v>78</v>
      </c>
      <c r="B1" s="67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</row>
    <row r="2" spans="1:17" ht="15" thickBot="1" x14ac:dyDescent="0.35">
      <c r="A2" s="16"/>
      <c r="B2" s="16"/>
      <c r="C2" s="1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55.2" x14ac:dyDescent="0.3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3" t="s">
        <v>14</v>
      </c>
      <c r="O3" s="3" t="s">
        <v>13</v>
      </c>
      <c r="P3" s="3" t="s">
        <v>58</v>
      </c>
      <c r="Q3" s="2" t="s">
        <v>15</v>
      </c>
    </row>
    <row r="4" spans="1:17" x14ac:dyDescent="0.3">
      <c r="A4" s="9">
        <v>45027</v>
      </c>
      <c r="B4" s="7" t="s">
        <v>79</v>
      </c>
      <c r="C4" s="8" t="s">
        <v>8</v>
      </c>
      <c r="D4" s="5" t="s">
        <v>183</v>
      </c>
      <c r="E4" s="8"/>
      <c r="F4" s="8"/>
      <c r="G4" s="8"/>
      <c r="H4" s="8"/>
      <c r="I4" s="8">
        <v>17.5</v>
      </c>
      <c r="J4" s="8"/>
      <c r="K4" s="8"/>
      <c r="L4" s="8"/>
      <c r="M4" s="8"/>
      <c r="N4" s="8"/>
      <c r="O4" s="8" cm="1">
        <f t="array" aca="1" ref="O4" ca="1">+O4:OO24</f>
        <v>0</v>
      </c>
      <c r="P4" s="8"/>
      <c r="Q4" s="8">
        <v>17.5</v>
      </c>
    </row>
    <row r="5" spans="1:17" x14ac:dyDescent="0.3">
      <c r="A5" s="9">
        <v>45027</v>
      </c>
      <c r="B5" s="7" t="s">
        <v>80</v>
      </c>
      <c r="C5" s="8" t="s">
        <v>8</v>
      </c>
      <c r="D5" s="5" t="s">
        <v>183</v>
      </c>
      <c r="E5" s="8"/>
      <c r="F5" s="8"/>
      <c r="G5" s="8"/>
      <c r="H5" s="8"/>
      <c r="I5" s="8">
        <v>17.5</v>
      </c>
      <c r="J5" s="8"/>
      <c r="K5" s="8"/>
      <c r="L5" s="8"/>
      <c r="M5" s="8"/>
      <c r="N5" s="8"/>
      <c r="O5" s="8"/>
      <c r="P5" s="8"/>
      <c r="Q5" s="8">
        <v>17.5</v>
      </c>
    </row>
    <row r="6" spans="1:17" x14ac:dyDescent="0.3">
      <c r="A6" s="9">
        <v>45027</v>
      </c>
      <c r="B6" s="7" t="s">
        <v>81</v>
      </c>
      <c r="C6" s="8" t="s">
        <v>8</v>
      </c>
      <c r="D6" s="5" t="s">
        <v>183</v>
      </c>
      <c r="E6" s="8"/>
      <c r="F6" s="8"/>
      <c r="G6" s="8"/>
      <c r="H6" s="8"/>
      <c r="I6" s="8">
        <v>35</v>
      </c>
      <c r="J6" s="8"/>
      <c r="K6" s="8"/>
      <c r="L6" s="8"/>
      <c r="M6" s="8"/>
      <c r="N6" s="8"/>
      <c r="O6" s="8"/>
      <c r="P6" s="8"/>
      <c r="Q6" s="8">
        <v>35</v>
      </c>
    </row>
    <row r="7" spans="1:17" x14ac:dyDescent="0.3">
      <c r="A7" s="9">
        <v>45027</v>
      </c>
      <c r="B7" s="7" t="s">
        <v>63</v>
      </c>
      <c r="C7" s="8" t="s">
        <v>8</v>
      </c>
      <c r="D7" s="5" t="s">
        <v>183</v>
      </c>
      <c r="E7" s="8"/>
      <c r="F7" s="8"/>
      <c r="G7" s="8"/>
      <c r="H7" s="8"/>
      <c r="I7" s="8">
        <v>17.5</v>
      </c>
      <c r="J7" s="8"/>
      <c r="K7" s="8"/>
      <c r="L7" s="8"/>
      <c r="M7" s="8"/>
      <c r="N7" s="8"/>
      <c r="O7" s="8"/>
      <c r="P7" s="8"/>
      <c r="Q7" s="8">
        <v>17.5</v>
      </c>
    </row>
    <row r="8" spans="1:17" x14ac:dyDescent="0.3">
      <c r="A8" s="9">
        <v>45027</v>
      </c>
      <c r="B8" s="7" t="s">
        <v>70</v>
      </c>
      <c r="C8" s="8" t="s">
        <v>8</v>
      </c>
      <c r="D8" s="5" t="s">
        <v>183</v>
      </c>
      <c r="E8" s="8"/>
      <c r="F8" s="8"/>
      <c r="G8" s="6"/>
      <c r="H8" s="8"/>
      <c r="I8" s="8">
        <v>17.5</v>
      </c>
      <c r="J8" s="8"/>
      <c r="K8" s="8"/>
      <c r="L8" s="8"/>
      <c r="M8" s="8"/>
      <c r="N8" s="8"/>
      <c r="O8" s="8"/>
      <c r="P8" s="8"/>
      <c r="Q8" s="8">
        <v>17.5</v>
      </c>
    </row>
    <row r="9" spans="1:17" x14ac:dyDescent="0.3">
      <c r="A9" s="9">
        <v>45029</v>
      </c>
      <c r="B9" s="7" t="s">
        <v>82</v>
      </c>
      <c r="C9" s="8" t="s">
        <v>8</v>
      </c>
      <c r="D9" s="5" t="s">
        <v>183</v>
      </c>
      <c r="E9" s="8"/>
      <c r="F9" s="8"/>
      <c r="G9" s="8"/>
      <c r="H9" s="8"/>
      <c r="I9" s="8">
        <v>17.5</v>
      </c>
      <c r="J9" s="8"/>
      <c r="K9" s="8"/>
      <c r="L9" s="8"/>
      <c r="M9" s="8"/>
      <c r="N9" s="8"/>
      <c r="O9" s="8"/>
      <c r="P9" s="8"/>
      <c r="Q9" s="8">
        <v>17.5</v>
      </c>
    </row>
    <row r="10" spans="1:17" x14ac:dyDescent="0.3">
      <c r="A10" s="9">
        <v>45029</v>
      </c>
      <c r="B10" s="7" t="s">
        <v>60</v>
      </c>
      <c r="C10" s="8" t="s">
        <v>8</v>
      </c>
      <c r="D10" s="5" t="s">
        <v>183</v>
      </c>
      <c r="E10" s="8"/>
      <c r="F10" s="8"/>
      <c r="G10" s="8"/>
      <c r="H10" s="8"/>
      <c r="I10" s="8">
        <v>35</v>
      </c>
      <c r="J10" s="8"/>
      <c r="K10" s="8"/>
      <c r="L10" s="8"/>
      <c r="M10" s="8"/>
      <c r="N10" s="8"/>
      <c r="O10" s="8"/>
      <c r="P10" s="8"/>
      <c r="Q10" s="8">
        <v>35</v>
      </c>
    </row>
    <row r="11" spans="1:17" x14ac:dyDescent="0.3">
      <c r="A11" s="9">
        <v>45029</v>
      </c>
      <c r="B11" s="9" t="s">
        <v>67</v>
      </c>
      <c r="C11" s="8" t="s">
        <v>8</v>
      </c>
      <c r="D11" s="5" t="s">
        <v>183</v>
      </c>
      <c r="E11" s="8"/>
      <c r="F11" s="8"/>
      <c r="G11" s="8"/>
      <c r="H11" s="8"/>
      <c r="I11" s="8">
        <v>17.5</v>
      </c>
      <c r="J11" s="8"/>
      <c r="K11" s="8"/>
      <c r="L11" s="8"/>
      <c r="M11" s="8"/>
      <c r="N11" s="8"/>
      <c r="O11" s="8"/>
      <c r="P11" s="8"/>
      <c r="Q11" s="8">
        <v>17.5</v>
      </c>
    </row>
    <row r="12" spans="1:17" x14ac:dyDescent="0.3">
      <c r="A12" s="10">
        <v>45040</v>
      </c>
      <c r="B12" s="7" t="s">
        <v>64</v>
      </c>
      <c r="C12" s="8" t="s">
        <v>66</v>
      </c>
      <c r="D12" s="5" t="s">
        <v>184</v>
      </c>
      <c r="E12" s="8"/>
      <c r="F12" s="8"/>
      <c r="G12" s="8"/>
      <c r="H12" s="8"/>
      <c r="I12" s="8"/>
      <c r="J12" s="8">
        <v>40</v>
      </c>
      <c r="K12" s="8"/>
      <c r="L12" s="8"/>
      <c r="M12" s="8"/>
      <c r="N12" s="8"/>
      <c r="O12" s="8"/>
      <c r="P12" s="8"/>
      <c r="Q12" s="8">
        <v>40</v>
      </c>
    </row>
    <row r="13" spans="1:17" x14ac:dyDescent="0.3">
      <c r="A13" s="10">
        <v>45040</v>
      </c>
      <c r="B13" s="7" t="s">
        <v>65</v>
      </c>
      <c r="C13" s="8" t="s">
        <v>66</v>
      </c>
      <c r="D13" s="5" t="s">
        <v>184</v>
      </c>
      <c r="E13" s="8"/>
      <c r="F13" s="8"/>
      <c r="G13" s="8"/>
      <c r="H13" s="8"/>
      <c r="I13" s="8"/>
      <c r="J13" s="8">
        <v>20</v>
      </c>
      <c r="K13" s="8"/>
      <c r="L13" s="8"/>
      <c r="M13" s="8"/>
      <c r="N13" s="8"/>
      <c r="O13" s="8"/>
      <c r="P13" s="8"/>
      <c r="Q13" s="8">
        <v>20</v>
      </c>
    </row>
    <row r="14" spans="1:17" x14ac:dyDescent="0.3">
      <c r="A14" s="10">
        <v>45041</v>
      </c>
      <c r="B14" s="7" t="s">
        <v>61</v>
      </c>
      <c r="C14" s="8" t="s">
        <v>62</v>
      </c>
      <c r="D14" s="5" t="s">
        <v>185</v>
      </c>
      <c r="E14" s="8"/>
      <c r="F14" s="8"/>
      <c r="G14" s="8"/>
      <c r="H14" s="8"/>
      <c r="I14" s="8"/>
      <c r="J14" s="8">
        <v>25</v>
      </c>
      <c r="K14" s="8"/>
      <c r="L14" s="8"/>
      <c r="M14" s="8"/>
      <c r="N14" s="8"/>
      <c r="O14" s="8"/>
      <c r="P14" s="8"/>
      <c r="Q14" s="8">
        <v>25</v>
      </c>
    </row>
    <row r="15" spans="1:17" x14ac:dyDescent="0.3">
      <c r="A15" s="10">
        <v>45043</v>
      </c>
      <c r="B15" s="7" t="s">
        <v>83</v>
      </c>
      <c r="C15" s="8" t="s">
        <v>4</v>
      </c>
      <c r="D15" s="5" t="s">
        <v>186</v>
      </c>
      <c r="E15" s="8">
        <v>14421</v>
      </c>
      <c r="F15" s="8">
        <v>352.62</v>
      </c>
      <c r="G15" s="8"/>
      <c r="H15" s="8"/>
      <c r="I15" s="8"/>
      <c r="J15" s="8"/>
      <c r="K15" s="8"/>
      <c r="L15" s="8"/>
      <c r="M15" s="8"/>
      <c r="N15" s="8"/>
      <c r="O15" s="8"/>
      <c r="P15" s="8"/>
      <c r="Q15" s="8">
        <f>SUM(E15:P15)</f>
        <v>14773.62</v>
      </c>
    </row>
    <row r="16" spans="1:17" x14ac:dyDescent="0.3">
      <c r="A16" s="10">
        <v>45055</v>
      </c>
      <c r="B16" s="7" t="s">
        <v>59</v>
      </c>
      <c r="C16" s="8" t="s">
        <v>113</v>
      </c>
      <c r="D16" s="5" t="s">
        <v>195</v>
      </c>
      <c r="E16" s="8"/>
      <c r="F16" s="8"/>
      <c r="G16" s="8"/>
      <c r="H16" s="8"/>
      <c r="I16" s="8"/>
      <c r="J16" s="8"/>
      <c r="K16" s="8">
        <v>600</v>
      </c>
      <c r="L16" s="8"/>
      <c r="M16" s="8"/>
      <c r="N16" s="8"/>
      <c r="O16" s="8"/>
      <c r="P16" s="8"/>
      <c r="Q16" s="8">
        <v>600</v>
      </c>
    </row>
    <row r="17" spans="1:17" x14ac:dyDescent="0.3">
      <c r="A17" s="10">
        <v>45055</v>
      </c>
      <c r="B17" s="7" t="s">
        <v>114</v>
      </c>
      <c r="C17" s="8" t="s">
        <v>8</v>
      </c>
      <c r="D17" s="5" t="s">
        <v>195</v>
      </c>
      <c r="E17" s="8"/>
      <c r="F17" s="8"/>
      <c r="G17" s="8"/>
      <c r="H17" s="8"/>
      <c r="I17" s="8">
        <v>17.5</v>
      </c>
      <c r="J17" s="8"/>
      <c r="K17" s="8"/>
      <c r="L17" s="8"/>
      <c r="M17" s="8"/>
      <c r="N17" s="8"/>
      <c r="O17" s="8"/>
      <c r="P17" s="8"/>
      <c r="Q17" s="8">
        <v>17.5</v>
      </c>
    </row>
    <row r="18" spans="1:17" x14ac:dyDescent="0.3">
      <c r="A18" s="10">
        <v>45055</v>
      </c>
      <c r="B18" s="7" t="s">
        <v>115</v>
      </c>
      <c r="C18" s="8" t="s">
        <v>62</v>
      </c>
      <c r="D18" s="5" t="s">
        <v>195</v>
      </c>
      <c r="E18" s="8"/>
      <c r="F18" s="8"/>
      <c r="G18" s="8"/>
      <c r="H18" s="8"/>
      <c r="I18" s="8"/>
      <c r="J18" s="8">
        <v>5</v>
      </c>
      <c r="K18" s="8"/>
      <c r="L18" s="8"/>
      <c r="M18" s="8"/>
      <c r="N18" s="8"/>
      <c r="O18" s="8"/>
      <c r="P18" s="8"/>
      <c r="Q18" s="8">
        <v>5</v>
      </c>
    </row>
    <row r="19" spans="1:17" x14ac:dyDescent="0.3">
      <c r="A19" s="10">
        <v>45055</v>
      </c>
      <c r="B19" s="7" t="s">
        <v>68</v>
      </c>
      <c r="C19" s="8" t="s">
        <v>62</v>
      </c>
      <c r="D19" s="5" t="s">
        <v>195</v>
      </c>
      <c r="E19" s="8"/>
      <c r="F19" s="8"/>
      <c r="G19" s="8"/>
      <c r="H19" s="8"/>
      <c r="I19" s="8"/>
      <c r="J19" s="8">
        <v>25</v>
      </c>
      <c r="K19" s="8"/>
      <c r="L19" s="8"/>
      <c r="M19" s="8"/>
      <c r="N19" s="8"/>
      <c r="O19" s="8"/>
      <c r="P19" s="8"/>
      <c r="Q19" s="8">
        <v>25</v>
      </c>
    </row>
    <row r="20" spans="1:17" x14ac:dyDescent="0.3">
      <c r="A20" s="10">
        <v>45084</v>
      </c>
      <c r="B20" s="7" t="s">
        <v>116</v>
      </c>
      <c r="C20" s="8" t="s">
        <v>117</v>
      </c>
      <c r="D20" s="5" t="s">
        <v>195</v>
      </c>
      <c r="E20" s="8"/>
      <c r="F20" s="8"/>
      <c r="G20" s="8"/>
      <c r="H20" s="8"/>
      <c r="I20" s="8"/>
      <c r="J20" s="8">
        <v>119.61</v>
      </c>
      <c r="K20" s="8"/>
      <c r="L20" s="8"/>
      <c r="M20" s="8"/>
      <c r="N20" s="8"/>
      <c r="O20" s="8"/>
      <c r="P20" s="8"/>
      <c r="Q20" s="8">
        <v>119.61</v>
      </c>
    </row>
    <row r="21" spans="1:17" x14ac:dyDescent="0.3">
      <c r="A21" s="10">
        <v>45084</v>
      </c>
      <c r="B21" s="7" t="s">
        <v>69</v>
      </c>
      <c r="C21" s="8" t="s">
        <v>8</v>
      </c>
      <c r="D21" s="5" t="s">
        <v>195</v>
      </c>
      <c r="E21" s="8"/>
      <c r="F21" s="8"/>
      <c r="G21" s="8"/>
      <c r="H21" s="8"/>
      <c r="I21" s="8">
        <v>35</v>
      </c>
      <c r="J21" s="8"/>
      <c r="K21" s="8"/>
      <c r="L21" s="8"/>
      <c r="M21" s="8"/>
      <c r="N21" s="8"/>
      <c r="O21" s="8"/>
      <c r="P21" s="8"/>
      <c r="Q21" s="8">
        <v>35</v>
      </c>
    </row>
    <row r="22" spans="1:17" x14ac:dyDescent="0.3">
      <c r="A22" s="10">
        <v>45184</v>
      </c>
      <c r="B22" s="7" t="s">
        <v>37</v>
      </c>
      <c r="C22" s="8" t="s">
        <v>118</v>
      </c>
      <c r="D22" s="5" t="s">
        <v>206</v>
      </c>
      <c r="E22" s="8"/>
      <c r="F22" s="8"/>
      <c r="G22" s="8"/>
      <c r="H22" s="8"/>
      <c r="I22" s="8"/>
      <c r="J22" s="8"/>
      <c r="K22" s="8"/>
      <c r="L22" s="8">
        <v>2428.0100000000002</v>
      </c>
      <c r="M22" s="8"/>
      <c r="N22" s="8"/>
      <c r="O22" s="8">
        <v>1057.49</v>
      </c>
      <c r="P22" s="8"/>
      <c r="Q22" s="8">
        <f>SUM(L22:P22)</f>
        <v>3485.5</v>
      </c>
    </row>
    <row r="23" spans="1:17" x14ac:dyDescent="0.3">
      <c r="A23" s="10">
        <v>45278</v>
      </c>
      <c r="B23" s="7" t="s">
        <v>136</v>
      </c>
      <c r="C23" s="8" t="s">
        <v>137</v>
      </c>
      <c r="D23" s="5" t="s">
        <v>226</v>
      </c>
      <c r="E23" s="8"/>
      <c r="F23" s="8"/>
      <c r="G23" s="8"/>
      <c r="H23" s="8"/>
      <c r="I23" s="8"/>
      <c r="J23" s="8">
        <v>13.46</v>
      </c>
      <c r="K23" s="8"/>
      <c r="L23" s="8"/>
      <c r="M23" s="8"/>
      <c r="N23" s="8"/>
      <c r="O23" s="8"/>
      <c r="P23" s="8"/>
      <c r="Q23" s="8">
        <v>13.46</v>
      </c>
    </row>
    <row r="24" spans="1:17" x14ac:dyDescent="0.3">
      <c r="A24" s="10">
        <v>45295</v>
      </c>
      <c r="B24" s="7" t="s">
        <v>136</v>
      </c>
      <c r="C24" s="8" t="s">
        <v>148</v>
      </c>
      <c r="D24" s="5" t="s">
        <v>227</v>
      </c>
      <c r="E24" s="8"/>
      <c r="F24" s="8"/>
      <c r="G24" s="8"/>
      <c r="H24" s="8"/>
      <c r="I24" s="8"/>
      <c r="J24" s="8">
        <v>119.61</v>
      </c>
      <c r="K24" s="8"/>
      <c r="L24" s="8"/>
      <c r="M24" s="8"/>
      <c r="N24" s="8"/>
      <c r="O24" s="8"/>
      <c r="P24" s="8"/>
      <c r="Q24" s="8">
        <v>119.61</v>
      </c>
    </row>
    <row r="25" spans="1:17" x14ac:dyDescent="0.3">
      <c r="A25" s="10" t="s">
        <v>239</v>
      </c>
      <c r="B25" s="7" t="s">
        <v>149</v>
      </c>
      <c r="C25" s="8" t="s">
        <v>66</v>
      </c>
      <c r="D25" s="5" t="s">
        <v>227</v>
      </c>
      <c r="E25" s="8"/>
      <c r="F25" s="8"/>
      <c r="G25" s="8"/>
      <c r="H25" s="8"/>
      <c r="I25" s="8"/>
      <c r="J25" s="8">
        <v>80</v>
      </c>
      <c r="K25" s="8"/>
      <c r="L25" s="8"/>
      <c r="M25" s="8"/>
      <c r="N25" s="53"/>
      <c r="Q25" s="8">
        <v>80</v>
      </c>
    </row>
    <row r="26" spans="1:17" x14ac:dyDescent="0.3">
      <c r="A26" s="10">
        <v>45331</v>
      </c>
      <c r="B26" s="7" t="s">
        <v>150</v>
      </c>
      <c r="C26" s="8" t="s">
        <v>8</v>
      </c>
      <c r="D26" s="5" t="s">
        <v>230</v>
      </c>
      <c r="E26" s="8"/>
      <c r="F26" s="8"/>
      <c r="G26" s="8"/>
      <c r="H26" s="8"/>
      <c r="I26" s="8">
        <v>17.5</v>
      </c>
      <c r="J26" s="8"/>
      <c r="K26" s="8"/>
      <c r="L26" s="8"/>
      <c r="M26" s="8"/>
      <c r="N26" s="53"/>
      <c r="O26" s="4"/>
      <c r="P26" s="4"/>
      <c r="Q26" s="8">
        <v>17.5</v>
      </c>
    </row>
    <row r="27" spans="1:17" x14ac:dyDescent="0.3">
      <c r="A27" s="10">
        <v>45338</v>
      </c>
      <c r="B27" s="7" t="s">
        <v>151</v>
      </c>
      <c r="C27" s="8" t="s">
        <v>8</v>
      </c>
      <c r="D27" s="5" t="s">
        <v>230</v>
      </c>
      <c r="E27" s="8"/>
      <c r="F27" s="8"/>
      <c r="G27" s="8"/>
      <c r="H27" s="8"/>
      <c r="I27" s="8">
        <v>17.5</v>
      </c>
      <c r="J27" s="8"/>
      <c r="K27" s="8"/>
      <c r="L27" s="8"/>
      <c r="M27" s="8"/>
      <c r="N27" s="53"/>
      <c r="O27" s="4"/>
      <c r="P27" s="4"/>
      <c r="Q27" s="8">
        <v>17.5</v>
      </c>
    </row>
    <row r="28" spans="1:17" x14ac:dyDescent="0.3">
      <c r="A28" s="10">
        <v>45351</v>
      </c>
      <c r="B28" s="7" t="s">
        <v>152</v>
      </c>
      <c r="C28" s="8" t="s">
        <v>8</v>
      </c>
      <c r="D28" s="5" t="s">
        <v>230</v>
      </c>
      <c r="E28" s="8"/>
      <c r="F28" s="8"/>
      <c r="G28" s="8"/>
      <c r="H28" s="8"/>
      <c r="I28" s="8">
        <v>17.5</v>
      </c>
      <c r="J28" s="8"/>
      <c r="K28" s="8"/>
      <c r="L28" s="8"/>
      <c r="M28" s="8"/>
      <c r="N28" s="53"/>
      <c r="O28" s="4"/>
      <c r="P28" s="4"/>
      <c r="Q28" s="8">
        <v>17.5</v>
      </c>
    </row>
    <row r="29" spans="1:17" x14ac:dyDescent="0.3">
      <c r="A29" s="10">
        <v>45376</v>
      </c>
      <c r="B29" s="7" t="s">
        <v>164</v>
      </c>
      <c r="C29" s="8" t="s">
        <v>165</v>
      </c>
      <c r="D29" s="5" t="s">
        <v>235</v>
      </c>
      <c r="E29" s="8"/>
      <c r="F29" s="8"/>
      <c r="G29" s="8">
        <v>1400</v>
      </c>
      <c r="H29" s="8"/>
      <c r="I29" s="8"/>
      <c r="J29" s="8"/>
      <c r="K29" s="8">
        <v>600</v>
      </c>
      <c r="L29" s="8">
        <v>3658</v>
      </c>
      <c r="M29" s="8"/>
      <c r="N29" s="53"/>
      <c r="O29" s="4">
        <v>418</v>
      </c>
      <c r="P29" s="4"/>
      <c r="Q29" s="8">
        <f>SUM(G29:P29)</f>
        <v>6076</v>
      </c>
    </row>
    <row r="30" spans="1:17" x14ac:dyDescent="0.3">
      <c r="A30" s="10"/>
      <c r="B30" s="13"/>
      <c r="C30" s="11" t="s">
        <v>119</v>
      </c>
      <c r="D30" s="15"/>
      <c r="E30" s="11">
        <f>SUM(E4:E26)</f>
        <v>14421</v>
      </c>
      <c r="F30" s="11">
        <f>SUM(F5:F26)</f>
        <v>352.62</v>
      </c>
      <c r="G30" s="11">
        <f>SUM(G16:G29)</f>
        <v>1400</v>
      </c>
      <c r="H30" s="11">
        <v>0</v>
      </c>
      <c r="I30" s="11">
        <f>SUM(I4:I29)</f>
        <v>280</v>
      </c>
      <c r="J30" s="11">
        <f>SUM(J4:J26)</f>
        <v>447.68</v>
      </c>
      <c r="K30" s="11">
        <f>SUM(K11:K29)</f>
        <v>1200</v>
      </c>
      <c r="L30" s="11">
        <f>SUM(L22:L29)</f>
        <v>6086.01</v>
      </c>
      <c r="M30" s="11">
        <v>0</v>
      </c>
      <c r="N30" s="11">
        <v>0</v>
      </c>
      <c r="O30" s="11">
        <f>SUM(O19:O29)</f>
        <v>1475.49</v>
      </c>
      <c r="P30" s="11"/>
      <c r="Q30" s="11">
        <f>SUM(Q4:Q29)</f>
        <v>25662.800000000003</v>
      </c>
    </row>
    <row r="31" spans="1:17" ht="15" thickBot="1" x14ac:dyDescent="0.35">
      <c r="A31" s="10"/>
      <c r="B31" s="13"/>
      <c r="C31" s="11" t="s">
        <v>16</v>
      </c>
      <c r="D31" s="14"/>
      <c r="E31" s="11">
        <v>14421</v>
      </c>
      <c r="F31" s="11">
        <v>352.62</v>
      </c>
      <c r="G31" s="11">
        <v>0</v>
      </c>
      <c r="H31" s="11">
        <v>0</v>
      </c>
      <c r="I31" s="11">
        <v>315</v>
      </c>
      <c r="J31" s="11">
        <v>315</v>
      </c>
      <c r="K31" s="11">
        <v>600</v>
      </c>
      <c r="L31" s="11">
        <v>0</v>
      </c>
      <c r="M31" s="11">
        <v>0</v>
      </c>
      <c r="N31" s="11">
        <v>0</v>
      </c>
      <c r="O31" s="11">
        <v>600</v>
      </c>
      <c r="P31" s="11"/>
      <c r="Q31" s="11">
        <f>SUM(E31:P31)</f>
        <v>16603.620000000003</v>
      </c>
    </row>
    <row r="32" spans="1:17" ht="55.2" x14ac:dyDescent="0.3">
      <c r="A32" s="2" t="s">
        <v>0</v>
      </c>
      <c r="B32" s="2" t="s">
        <v>1</v>
      </c>
      <c r="C32" s="2" t="s">
        <v>2</v>
      </c>
      <c r="D32" s="2"/>
      <c r="E32" s="2" t="s">
        <v>4</v>
      </c>
      <c r="F32" s="2" t="s">
        <v>5</v>
      </c>
      <c r="G32" s="2" t="s">
        <v>6</v>
      </c>
      <c r="H32" s="2" t="s">
        <v>7</v>
      </c>
      <c r="I32" s="2" t="s">
        <v>8</v>
      </c>
      <c r="J32" s="3" t="s">
        <v>9</v>
      </c>
      <c r="K32" s="3" t="s">
        <v>17</v>
      </c>
      <c r="L32" s="3" t="s">
        <v>11</v>
      </c>
      <c r="M32" s="3" t="s">
        <v>18</v>
      </c>
      <c r="N32" s="3" t="s">
        <v>14</v>
      </c>
      <c r="O32" s="3" t="s">
        <v>13</v>
      </c>
      <c r="P32" s="3"/>
      <c r="Q32" s="2" t="s">
        <v>15</v>
      </c>
    </row>
    <row r="33" spans="1:14" x14ac:dyDescent="0.3">
      <c r="A33" s="12"/>
    </row>
    <row r="34" spans="1:14" x14ac:dyDescent="0.3">
      <c r="A34" s="21" t="s">
        <v>166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</row>
    <row r="35" spans="1:14" x14ac:dyDescent="0.3">
      <c r="A35" s="54"/>
      <c r="B35" s="21"/>
      <c r="C35" s="21"/>
      <c r="D35" s="4"/>
      <c r="E35" s="21"/>
      <c r="F35" s="21"/>
      <c r="G35" s="21"/>
      <c r="H35" s="21"/>
      <c r="I35" s="21"/>
      <c r="J35" s="21"/>
      <c r="K35" s="21"/>
      <c r="L35" s="21"/>
      <c r="M35" s="21"/>
      <c r="N35" s="21"/>
    </row>
    <row r="36" spans="1:14" x14ac:dyDescent="0.3">
      <c r="A36" s="54">
        <v>45387</v>
      </c>
      <c r="B36" s="21" t="s">
        <v>167</v>
      </c>
      <c r="C36" s="21" t="s">
        <v>168</v>
      </c>
      <c r="D36" s="4">
        <v>760.8</v>
      </c>
      <c r="E36" s="21"/>
      <c r="F36" s="21"/>
      <c r="G36" s="21"/>
      <c r="H36" s="21"/>
      <c r="I36" s="21"/>
      <c r="J36" s="21"/>
      <c r="K36" s="21"/>
      <c r="L36" s="21"/>
      <c r="M36" s="21"/>
      <c r="N36" s="21"/>
    </row>
    <row r="37" spans="1:14" x14ac:dyDescent="0.3">
      <c r="A37" s="54">
        <v>45404</v>
      </c>
      <c r="B37" s="21" t="s">
        <v>83</v>
      </c>
      <c r="C37" s="21" t="s">
        <v>169</v>
      </c>
      <c r="D37" s="4">
        <v>2062.0300000000002</v>
      </c>
      <c r="E37" s="21"/>
      <c r="F37" s="21"/>
      <c r="G37" s="21"/>
      <c r="H37" s="21"/>
      <c r="I37" s="21"/>
      <c r="J37" s="21"/>
      <c r="K37" s="21"/>
      <c r="L37" s="21"/>
      <c r="M37" s="21"/>
      <c r="N37" s="21"/>
    </row>
    <row r="38" spans="1:14" x14ac:dyDescent="0.3">
      <c r="A38" s="54"/>
      <c r="B38" s="21"/>
      <c r="C38" s="21"/>
      <c r="D38" s="4"/>
      <c r="E38" s="21"/>
      <c r="F38" s="21"/>
      <c r="G38" s="21"/>
      <c r="H38" s="21"/>
      <c r="I38" s="21"/>
      <c r="J38" s="21"/>
      <c r="K38" s="21"/>
      <c r="L38" s="21"/>
      <c r="M38" s="21"/>
      <c r="N38" s="21"/>
    </row>
    <row r="39" spans="1:14" x14ac:dyDescent="0.3">
      <c r="A39" s="54"/>
      <c r="B39" s="21"/>
      <c r="C39" s="21"/>
      <c r="D39" s="4"/>
      <c r="E39" s="21"/>
      <c r="F39" s="21"/>
      <c r="G39" s="21"/>
      <c r="H39" s="21"/>
      <c r="I39" s="21"/>
      <c r="J39" s="21"/>
      <c r="K39" s="21"/>
      <c r="L39" s="21"/>
      <c r="M39" s="21"/>
      <c r="N39" s="21"/>
    </row>
    <row r="40" spans="1:14" x14ac:dyDescent="0.3">
      <c r="A40" s="54"/>
      <c r="B40" s="21"/>
      <c r="C40" s="21"/>
      <c r="D40" s="4"/>
      <c r="E40" s="21"/>
      <c r="F40" s="21"/>
      <c r="G40" s="21"/>
      <c r="H40" s="21"/>
      <c r="I40" s="21"/>
      <c r="J40" s="21"/>
      <c r="K40" s="21"/>
      <c r="L40" s="21"/>
      <c r="M40" s="21"/>
      <c r="N40" s="21"/>
    </row>
    <row r="41" spans="1:14" x14ac:dyDescent="0.3">
      <c r="A41" s="54"/>
      <c r="B41" s="21"/>
      <c r="C41" s="21"/>
      <c r="D41" s="4"/>
      <c r="E41" s="21"/>
      <c r="F41" s="21"/>
      <c r="G41" s="21"/>
      <c r="H41" s="21"/>
      <c r="I41" s="21"/>
      <c r="J41" s="21"/>
      <c r="K41" s="21"/>
      <c r="L41" s="21"/>
      <c r="M41" s="21"/>
      <c r="N41" s="21"/>
    </row>
    <row r="42" spans="1:14" x14ac:dyDescent="0.3">
      <c r="A42" s="54"/>
      <c r="B42" s="21"/>
      <c r="C42" s="21"/>
      <c r="D42" s="4"/>
      <c r="E42" s="21"/>
      <c r="F42" s="21"/>
      <c r="G42" s="21"/>
      <c r="H42" s="21"/>
      <c r="I42" s="21"/>
      <c r="J42" s="21"/>
      <c r="K42" s="21"/>
      <c r="L42" s="21"/>
      <c r="M42" s="21"/>
      <c r="N42" s="21"/>
    </row>
    <row r="43" spans="1:14" x14ac:dyDescent="0.3">
      <c r="D43" s="63"/>
    </row>
    <row r="44" spans="1:14" x14ac:dyDescent="0.3">
      <c r="D44" s="63"/>
    </row>
    <row r="45" spans="1:14" x14ac:dyDescent="0.3">
      <c r="D45" s="63"/>
    </row>
    <row r="46" spans="1:14" x14ac:dyDescent="0.3">
      <c r="D46" s="63"/>
    </row>
  </sheetData>
  <mergeCells count="1">
    <mergeCell ref="A1:Q1"/>
  </mergeCells>
  <pageMargins left="0.7" right="0.7" top="0.75" bottom="0.75" header="0.3" footer="0.3"/>
  <pageSetup paperSize="9" scale="5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L80"/>
  <sheetViews>
    <sheetView tabSelected="1" topLeftCell="U38" zoomScale="98" zoomScaleNormal="98" workbookViewId="0">
      <selection activeCell="F62" sqref="F62:AK62"/>
    </sheetView>
  </sheetViews>
  <sheetFormatPr defaultRowHeight="14.4" x14ac:dyDescent="0.3"/>
  <cols>
    <col min="1" max="1" width="12.109375" style="52" customWidth="1"/>
    <col min="2" max="2" width="10.109375" style="39" customWidth="1"/>
    <col min="3" max="3" width="12.6640625" style="42" customWidth="1"/>
    <col min="4" max="4" width="27.44140625" customWidth="1"/>
    <col min="5" max="5" width="32.6640625" customWidth="1"/>
    <col min="6" max="6" width="11" bestFit="1" customWidth="1"/>
    <col min="14" max="14" width="11" bestFit="1" customWidth="1"/>
    <col min="32" max="33" width="9.109375"/>
    <col min="37" max="37" width="10.6640625" customWidth="1"/>
  </cols>
  <sheetData>
    <row r="1" spans="1:38" ht="17.399999999999999" x14ac:dyDescent="0.3">
      <c r="A1" s="47" t="s">
        <v>52</v>
      </c>
      <c r="B1" s="36"/>
      <c r="C1" s="40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8"/>
    </row>
    <row r="2" spans="1:38" ht="22.5" customHeight="1" thickBot="1" x14ac:dyDescent="0.35">
      <c r="A2" s="48"/>
      <c r="B2" s="35"/>
      <c r="C2" s="19"/>
      <c r="D2" s="19"/>
      <c r="E2" s="19"/>
      <c r="F2" s="69" t="s">
        <v>19</v>
      </c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20"/>
      <c r="AL2" s="21"/>
    </row>
    <row r="3" spans="1:38" ht="69.599999999999994" thickBot="1" x14ac:dyDescent="0.35">
      <c r="A3" s="49" t="s">
        <v>20</v>
      </c>
      <c r="B3" s="23" t="s">
        <v>21</v>
      </c>
      <c r="C3" s="22" t="s">
        <v>22</v>
      </c>
      <c r="D3" s="22" t="s">
        <v>23</v>
      </c>
      <c r="E3" s="24" t="s">
        <v>2</v>
      </c>
      <c r="F3" s="43" t="s">
        <v>157</v>
      </c>
      <c r="G3" s="43" t="s">
        <v>24</v>
      </c>
      <c r="H3" s="43" t="s">
        <v>25</v>
      </c>
      <c r="I3" s="43" t="s">
        <v>26</v>
      </c>
      <c r="J3" s="43" t="s">
        <v>27</v>
      </c>
      <c r="K3" s="46" t="s">
        <v>28</v>
      </c>
      <c r="L3" s="43" t="s">
        <v>99</v>
      </c>
      <c r="M3" s="43" t="s">
        <v>53</v>
      </c>
      <c r="N3" s="43" t="s">
        <v>30</v>
      </c>
      <c r="O3" s="43" t="s">
        <v>31</v>
      </c>
      <c r="P3" s="43" t="s">
        <v>55</v>
      </c>
      <c r="Q3" s="43" t="s">
        <v>56</v>
      </c>
      <c r="R3" s="43" t="s">
        <v>34</v>
      </c>
      <c r="S3" s="44" t="s">
        <v>35</v>
      </c>
      <c r="T3" s="44" t="s">
        <v>36</v>
      </c>
      <c r="U3" s="44" t="s">
        <v>37</v>
      </c>
      <c r="V3" s="44" t="s">
        <v>38</v>
      </c>
      <c r="W3" s="44" t="s">
        <v>39</v>
      </c>
      <c r="X3" s="44" t="s">
        <v>54</v>
      </c>
      <c r="Y3" s="44" t="s">
        <v>132</v>
      </c>
      <c r="Z3" s="44" t="s">
        <v>133</v>
      </c>
      <c r="AA3" s="44" t="s">
        <v>8</v>
      </c>
      <c r="AB3" s="44" t="s">
        <v>41</v>
      </c>
      <c r="AC3" s="44" t="s">
        <v>42</v>
      </c>
      <c r="AD3" s="44" t="s">
        <v>43</v>
      </c>
      <c r="AE3" s="44" t="s">
        <v>44</v>
      </c>
      <c r="AF3" s="44" t="s">
        <v>76</v>
      </c>
      <c r="AG3" s="44" t="s">
        <v>73</v>
      </c>
      <c r="AH3" s="44" t="s">
        <v>45</v>
      </c>
      <c r="AI3" s="44" t="s">
        <v>46</v>
      </c>
      <c r="AJ3" s="44" t="s">
        <v>47</v>
      </c>
      <c r="AK3" s="45" t="s">
        <v>48</v>
      </c>
      <c r="AL3" s="21"/>
    </row>
    <row r="4" spans="1:38" x14ac:dyDescent="0.3">
      <c r="A4" s="50">
        <v>45027</v>
      </c>
      <c r="B4" s="37">
        <v>101315</v>
      </c>
      <c r="C4" s="41" t="s">
        <v>178</v>
      </c>
      <c r="D4" s="4" t="s">
        <v>50</v>
      </c>
      <c r="E4" s="4" t="s">
        <v>84</v>
      </c>
      <c r="F4" s="4">
        <v>367.22</v>
      </c>
      <c r="G4" s="4">
        <v>294.41000000000003</v>
      </c>
      <c r="H4" s="4"/>
      <c r="I4" s="4"/>
      <c r="J4" s="4">
        <v>16.2</v>
      </c>
      <c r="K4" s="4"/>
      <c r="L4" s="4">
        <v>13.04</v>
      </c>
      <c r="M4" s="4">
        <v>20.96</v>
      </c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>
        <v>711.83</v>
      </c>
      <c r="AL4" s="21"/>
    </row>
    <row r="5" spans="1:38" x14ac:dyDescent="0.3">
      <c r="A5" s="50">
        <v>45027</v>
      </c>
      <c r="B5" s="37">
        <v>101316</v>
      </c>
      <c r="C5" s="41" t="s">
        <v>179</v>
      </c>
      <c r="D5" s="4" t="s">
        <v>49</v>
      </c>
      <c r="E5" s="4" t="s">
        <v>85</v>
      </c>
      <c r="F5" s="4"/>
      <c r="G5" s="4"/>
      <c r="H5" s="4"/>
      <c r="I5" s="4">
        <v>472.81</v>
      </c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>
        <v>472.81</v>
      </c>
      <c r="AL5" s="21"/>
    </row>
    <row r="6" spans="1:38" x14ac:dyDescent="0.3">
      <c r="A6" s="50">
        <v>45027</v>
      </c>
      <c r="B6" s="37">
        <v>101317</v>
      </c>
      <c r="C6" s="41" t="s">
        <v>182</v>
      </c>
      <c r="D6" s="4" t="s">
        <v>86</v>
      </c>
      <c r="E6" s="4" t="s">
        <v>87</v>
      </c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>
        <v>0</v>
      </c>
      <c r="AL6" s="21"/>
    </row>
    <row r="7" spans="1:38" x14ac:dyDescent="0.3">
      <c r="A7" s="50">
        <v>45027</v>
      </c>
      <c r="B7" s="37">
        <v>101318</v>
      </c>
      <c r="C7" s="41" t="s">
        <v>180</v>
      </c>
      <c r="D7" s="4" t="s">
        <v>88</v>
      </c>
      <c r="E7" s="4" t="s">
        <v>89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>
        <v>37.28</v>
      </c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>
        <v>37.28</v>
      </c>
      <c r="AL7" s="21"/>
    </row>
    <row r="8" spans="1:38" x14ac:dyDescent="0.3">
      <c r="A8" s="50">
        <v>45027</v>
      </c>
      <c r="B8" s="37">
        <v>101319</v>
      </c>
      <c r="C8" s="41" t="s">
        <v>181</v>
      </c>
      <c r="D8" s="4" t="s">
        <v>90</v>
      </c>
      <c r="E8" s="4" t="s">
        <v>91</v>
      </c>
      <c r="F8" s="4"/>
      <c r="G8" s="4"/>
      <c r="H8" s="4"/>
      <c r="I8" s="4"/>
      <c r="J8" s="4"/>
      <c r="K8" s="4"/>
      <c r="L8" s="4"/>
      <c r="M8" s="4"/>
      <c r="N8" s="4"/>
      <c r="O8" s="4"/>
      <c r="P8" s="4"/>
      <c r="R8" s="4">
        <v>125</v>
      </c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>
        <v>125</v>
      </c>
      <c r="AL8" s="21"/>
    </row>
    <row r="9" spans="1:38" x14ac:dyDescent="0.3">
      <c r="A9" s="50">
        <v>45037</v>
      </c>
      <c r="B9" s="37" t="s">
        <v>71</v>
      </c>
      <c r="C9" s="41" t="s">
        <v>187</v>
      </c>
      <c r="D9" s="4" t="s">
        <v>72</v>
      </c>
      <c r="E9" s="4" t="s">
        <v>73</v>
      </c>
      <c r="F9" s="4"/>
      <c r="G9" s="4"/>
      <c r="H9" s="4"/>
      <c r="I9" s="4"/>
      <c r="J9" s="4"/>
      <c r="K9" s="4"/>
      <c r="L9" s="4"/>
      <c r="M9" s="4"/>
      <c r="N9" s="4"/>
      <c r="O9" s="4"/>
      <c r="P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>
        <v>10.6</v>
      </c>
      <c r="AH9" s="4"/>
      <c r="AI9" s="4"/>
      <c r="AJ9" s="4"/>
      <c r="AK9" s="4">
        <v>10.6</v>
      </c>
      <c r="AL9" s="21"/>
    </row>
    <row r="10" spans="1:38" x14ac:dyDescent="0.3">
      <c r="A10" s="50">
        <v>45055</v>
      </c>
      <c r="B10" s="37">
        <v>101320</v>
      </c>
      <c r="C10" s="41" t="s">
        <v>188</v>
      </c>
      <c r="D10" s="4" t="s">
        <v>50</v>
      </c>
      <c r="E10" s="4" t="s">
        <v>92</v>
      </c>
      <c r="F10" s="21">
        <v>385.66</v>
      </c>
      <c r="G10" s="4">
        <v>30.99</v>
      </c>
      <c r="H10" s="4">
        <v>149.74</v>
      </c>
      <c r="I10" s="4"/>
      <c r="J10" s="4">
        <v>32.4</v>
      </c>
      <c r="K10" s="4"/>
      <c r="L10" s="4"/>
      <c r="M10" s="4">
        <v>3.84</v>
      </c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>
        <f>SUM(F10:AJ10)</f>
        <v>602.63000000000011</v>
      </c>
      <c r="AL10" s="21"/>
    </row>
    <row r="11" spans="1:38" x14ac:dyDescent="0.3">
      <c r="A11" s="50">
        <v>45055</v>
      </c>
      <c r="B11" s="37">
        <v>101321</v>
      </c>
      <c r="C11" s="41" t="s">
        <v>189</v>
      </c>
      <c r="D11" s="4" t="s">
        <v>93</v>
      </c>
      <c r="E11" s="4" t="s">
        <v>8</v>
      </c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>
        <v>315</v>
      </c>
      <c r="AB11" s="4"/>
      <c r="AC11" s="4"/>
      <c r="AD11" s="4"/>
      <c r="AE11" s="4"/>
      <c r="AF11" s="4"/>
      <c r="AG11" s="4"/>
      <c r="AH11" s="4"/>
      <c r="AI11" s="4"/>
      <c r="AJ11" s="4">
        <v>63</v>
      </c>
      <c r="AK11" s="4">
        <f>SUM(AA11:AJ11)</f>
        <v>378</v>
      </c>
      <c r="AL11" s="21"/>
    </row>
    <row r="12" spans="1:38" x14ac:dyDescent="0.3">
      <c r="A12" s="50">
        <v>45055</v>
      </c>
      <c r="B12" s="37">
        <v>101322</v>
      </c>
      <c r="C12" s="41" t="s">
        <v>190</v>
      </c>
      <c r="D12" s="4" t="s">
        <v>94</v>
      </c>
      <c r="E12" s="4" t="s">
        <v>95</v>
      </c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AA12" s="4"/>
      <c r="AB12" s="4"/>
      <c r="AC12" s="4"/>
      <c r="AD12" s="4"/>
      <c r="AE12" s="4"/>
      <c r="AF12" s="4"/>
      <c r="AG12" s="4"/>
      <c r="AH12" s="4"/>
      <c r="AI12" s="4">
        <v>750</v>
      </c>
      <c r="AJ12" s="4">
        <v>150</v>
      </c>
      <c r="AK12" s="4">
        <v>900</v>
      </c>
      <c r="AL12" s="21"/>
    </row>
    <row r="13" spans="1:38" x14ac:dyDescent="0.3">
      <c r="A13" s="50">
        <v>45055</v>
      </c>
      <c r="B13" s="37">
        <v>101323</v>
      </c>
      <c r="C13" s="41" t="s">
        <v>191</v>
      </c>
      <c r="D13" s="4" t="s">
        <v>77</v>
      </c>
      <c r="E13" s="4" t="s">
        <v>96</v>
      </c>
      <c r="F13" s="4">
        <v>120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>
        <v>24</v>
      </c>
      <c r="AK13" s="4">
        <v>144</v>
      </c>
      <c r="AL13" s="21"/>
    </row>
    <row r="14" spans="1:38" x14ac:dyDescent="0.3">
      <c r="A14" s="50">
        <v>45067</v>
      </c>
      <c r="B14" s="37" t="s">
        <v>71</v>
      </c>
      <c r="C14" s="41" t="s">
        <v>194</v>
      </c>
      <c r="D14" s="4" t="s">
        <v>72</v>
      </c>
      <c r="E14" s="4" t="s">
        <v>73</v>
      </c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>
        <v>7.4</v>
      </c>
      <c r="AH14" s="4"/>
      <c r="AI14" s="4"/>
      <c r="AJ14" s="4"/>
      <c r="AK14" s="4">
        <v>7.4</v>
      </c>
      <c r="AL14" s="21"/>
    </row>
    <row r="15" spans="1:38" x14ac:dyDescent="0.3">
      <c r="A15" s="50">
        <v>45083</v>
      </c>
      <c r="B15" s="37">
        <v>101324</v>
      </c>
      <c r="C15" s="41" t="s">
        <v>196</v>
      </c>
      <c r="D15" s="4" t="s">
        <v>49</v>
      </c>
      <c r="E15" s="4" t="s">
        <v>97</v>
      </c>
      <c r="F15" s="4"/>
      <c r="G15" s="4"/>
      <c r="H15" s="4"/>
      <c r="I15" s="4">
        <v>61.37</v>
      </c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>
        <v>61.37</v>
      </c>
      <c r="AL15" s="21"/>
    </row>
    <row r="16" spans="1:38" x14ac:dyDescent="0.3">
      <c r="A16" s="50">
        <v>45090</v>
      </c>
      <c r="B16" s="37">
        <v>101325</v>
      </c>
      <c r="C16" s="41" t="s">
        <v>197</v>
      </c>
      <c r="D16" s="4" t="s">
        <v>50</v>
      </c>
      <c r="E16" s="4" t="s">
        <v>98</v>
      </c>
      <c r="F16" s="4">
        <v>422.18</v>
      </c>
      <c r="G16" s="4">
        <v>236.26</v>
      </c>
      <c r="H16" s="4"/>
      <c r="I16" s="4"/>
      <c r="J16" s="4">
        <v>36.9</v>
      </c>
      <c r="K16" s="4"/>
      <c r="L16" s="4">
        <v>23.15</v>
      </c>
      <c r="M16" s="4">
        <v>16.420000000000002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>
        <v>2.08</v>
      </c>
      <c r="AK16" s="4">
        <v>736.99</v>
      </c>
      <c r="AL16" s="21"/>
    </row>
    <row r="17" spans="1:38" x14ac:dyDescent="0.3">
      <c r="A17" s="50">
        <v>45090</v>
      </c>
      <c r="B17" s="37">
        <v>101326</v>
      </c>
      <c r="C17" s="41" t="s">
        <v>198</v>
      </c>
      <c r="D17" s="4" t="s">
        <v>100</v>
      </c>
      <c r="E17" s="4" t="s">
        <v>101</v>
      </c>
      <c r="F17" s="4"/>
      <c r="G17" s="4"/>
      <c r="H17" s="4"/>
      <c r="I17" s="4"/>
      <c r="J17" s="4"/>
      <c r="K17" s="4"/>
      <c r="L17" s="4"/>
      <c r="M17" s="4"/>
      <c r="N17" s="4"/>
      <c r="O17" s="4">
        <v>100</v>
      </c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>
        <v>100</v>
      </c>
      <c r="AL17" s="21"/>
    </row>
    <row r="18" spans="1:38" x14ac:dyDescent="0.3">
      <c r="A18" s="50">
        <v>45090</v>
      </c>
      <c r="B18" s="37">
        <v>101327</v>
      </c>
      <c r="C18" s="41" t="s">
        <v>199</v>
      </c>
      <c r="D18" s="4" t="s">
        <v>102</v>
      </c>
      <c r="E18" s="4" t="s">
        <v>103</v>
      </c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>
        <v>100</v>
      </c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>
        <v>20</v>
      </c>
      <c r="AK18" s="4">
        <v>120</v>
      </c>
      <c r="AL18" s="21"/>
    </row>
    <row r="19" spans="1:38" x14ac:dyDescent="0.3">
      <c r="A19" s="50">
        <v>45098</v>
      </c>
      <c r="B19" s="37" t="s">
        <v>71</v>
      </c>
      <c r="C19" s="41" t="s">
        <v>194</v>
      </c>
      <c r="D19" s="4" t="s">
        <v>72</v>
      </c>
      <c r="E19" s="4" t="s">
        <v>73</v>
      </c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>
        <v>8.1999999999999993</v>
      </c>
      <c r="AH19" s="4"/>
      <c r="AI19" s="4"/>
      <c r="AJ19" s="4"/>
      <c r="AK19" s="4">
        <v>8.1999999999999993</v>
      </c>
      <c r="AL19" s="21"/>
    </row>
    <row r="20" spans="1:38" x14ac:dyDescent="0.3">
      <c r="A20" s="50">
        <v>45118</v>
      </c>
      <c r="B20" s="37">
        <v>101328</v>
      </c>
      <c r="C20" s="41" t="s">
        <v>200</v>
      </c>
      <c r="D20" s="4" t="s">
        <v>50</v>
      </c>
      <c r="E20" s="4" t="s">
        <v>104</v>
      </c>
      <c r="F20" s="4">
        <v>306</v>
      </c>
      <c r="G20" s="4">
        <v>395.16</v>
      </c>
      <c r="H20" s="4">
        <v>6.13</v>
      </c>
      <c r="I20" s="4"/>
      <c r="J20" s="4">
        <v>10.8</v>
      </c>
      <c r="K20" s="4"/>
      <c r="L20" s="4">
        <v>4.2</v>
      </c>
      <c r="M20" s="4">
        <v>18.87</v>
      </c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>
        <f>SUM(F20:AJ20)</f>
        <v>741.16000000000008</v>
      </c>
      <c r="AL20" s="21"/>
    </row>
    <row r="21" spans="1:38" x14ac:dyDescent="0.3">
      <c r="A21" s="50">
        <v>45118</v>
      </c>
      <c r="B21" s="37">
        <v>101329</v>
      </c>
      <c r="C21" s="41" t="s">
        <v>201</v>
      </c>
      <c r="D21" s="4" t="s">
        <v>49</v>
      </c>
      <c r="E21" s="4" t="s">
        <v>105</v>
      </c>
      <c r="F21" s="4"/>
      <c r="G21" s="4"/>
      <c r="H21" s="4"/>
      <c r="I21" s="4">
        <v>509.4</v>
      </c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>
        <v>509.4</v>
      </c>
      <c r="AL21" s="21"/>
    </row>
    <row r="22" spans="1:38" x14ac:dyDescent="0.3">
      <c r="A22" s="50">
        <v>45118</v>
      </c>
      <c r="B22" s="37">
        <v>101330</v>
      </c>
      <c r="C22" s="41" t="s">
        <v>202</v>
      </c>
      <c r="D22" s="4" t="s">
        <v>74</v>
      </c>
      <c r="E22" s="4" t="s">
        <v>75</v>
      </c>
      <c r="F22" s="4"/>
      <c r="G22" s="4"/>
      <c r="H22" s="4"/>
      <c r="I22" s="4"/>
      <c r="J22" s="4"/>
      <c r="K22" s="4"/>
      <c r="L22" s="4"/>
      <c r="M22" s="4">
        <v>154.30000000000001</v>
      </c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>
        <v>154.30000000000001</v>
      </c>
      <c r="AL22" s="21"/>
    </row>
    <row r="23" spans="1:38" x14ac:dyDescent="0.3">
      <c r="A23" s="50">
        <v>45118</v>
      </c>
      <c r="B23" s="37">
        <v>101331</v>
      </c>
      <c r="C23" s="41" t="s">
        <v>203</v>
      </c>
      <c r="D23" s="4" t="s">
        <v>106</v>
      </c>
      <c r="E23" s="4" t="s">
        <v>107</v>
      </c>
      <c r="F23" s="4"/>
      <c r="G23" s="4"/>
      <c r="H23" s="4"/>
      <c r="I23" s="4"/>
      <c r="J23" s="4"/>
      <c r="K23" s="4"/>
      <c r="L23" s="4"/>
      <c r="M23" s="4"/>
      <c r="N23" s="4"/>
      <c r="O23" s="4">
        <v>96.75</v>
      </c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>
        <v>96.75</v>
      </c>
      <c r="AL23" s="21"/>
    </row>
    <row r="24" spans="1:38" x14ac:dyDescent="0.3">
      <c r="A24" s="50">
        <v>45118</v>
      </c>
      <c r="B24" s="37">
        <v>101332</v>
      </c>
      <c r="C24" s="41" t="s">
        <v>193</v>
      </c>
      <c r="D24" s="4" t="s">
        <v>108</v>
      </c>
      <c r="E24" s="4" t="s">
        <v>109</v>
      </c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>
        <v>1000</v>
      </c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>
        <v>400</v>
      </c>
      <c r="AK24" s="4">
        <v>1400</v>
      </c>
      <c r="AL24" s="21"/>
    </row>
    <row r="25" spans="1:38" x14ac:dyDescent="0.3">
      <c r="A25" s="50">
        <v>45118</v>
      </c>
      <c r="B25" s="37">
        <v>101333</v>
      </c>
      <c r="C25" s="41" t="s">
        <v>192</v>
      </c>
      <c r="D25" s="4" t="s">
        <v>110</v>
      </c>
      <c r="E25" s="4" t="s">
        <v>111</v>
      </c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>
        <v>24</v>
      </c>
      <c r="AI25" s="4"/>
      <c r="AJ25" s="4"/>
      <c r="AK25" s="4">
        <v>24</v>
      </c>
      <c r="AL25" s="21"/>
    </row>
    <row r="26" spans="1:38" x14ac:dyDescent="0.3">
      <c r="A26" s="50">
        <v>45128</v>
      </c>
      <c r="B26" s="37" t="s">
        <v>71</v>
      </c>
      <c r="C26" s="41" t="s">
        <v>204</v>
      </c>
      <c r="D26" s="4" t="s">
        <v>72</v>
      </c>
      <c r="E26" s="4" t="s">
        <v>73</v>
      </c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>
        <v>8.1999999999999993</v>
      </c>
      <c r="AH26" s="4"/>
      <c r="AI26" s="4"/>
      <c r="AJ26" s="4"/>
      <c r="AK26" s="4">
        <v>8.1999999999999993</v>
      </c>
      <c r="AL26" s="21"/>
    </row>
    <row r="27" spans="1:38" x14ac:dyDescent="0.3">
      <c r="A27" s="50">
        <v>45145</v>
      </c>
      <c r="B27" s="37">
        <v>101334</v>
      </c>
      <c r="C27" s="41" t="s">
        <v>205</v>
      </c>
      <c r="D27" s="4" t="s">
        <v>57</v>
      </c>
      <c r="E27" s="4" t="s">
        <v>112</v>
      </c>
      <c r="F27" s="4"/>
      <c r="G27" s="4"/>
      <c r="H27" s="4"/>
      <c r="I27" s="4"/>
      <c r="J27" s="4"/>
      <c r="K27" s="4"/>
      <c r="L27" s="4"/>
      <c r="M27" s="4"/>
      <c r="N27" s="4"/>
      <c r="O27" s="4"/>
      <c r="P27" s="4">
        <v>290.01</v>
      </c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>
        <v>290.01</v>
      </c>
      <c r="AL27" s="21"/>
    </row>
    <row r="28" spans="1:38" x14ac:dyDescent="0.3">
      <c r="A28" s="50">
        <v>45159</v>
      </c>
      <c r="B28" s="37" t="s">
        <v>71</v>
      </c>
      <c r="C28" s="41" t="s">
        <v>204</v>
      </c>
      <c r="D28" s="4" t="s">
        <v>72</v>
      </c>
      <c r="E28" s="4" t="s">
        <v>73</v>
      </c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>
        <v>7</v>
      </c>
      <c r="AH28" s="4"/>
      <c r="AI28" s="4"/>
      <c r="AJ28" s="4"/>
      <c r="AK28" s="4">
        <v>7</v>
      </c>
      <c r="AL28" s="21"/>
    </row>
    <row r="29" spans="1:38" x14ac:dyDescent="0.3">
      <c r="A29" s="50">
        <v>45169</v>
      </c>
      <c r="B29" s="37" t="s">
        <v>143</v>
      </c>
      <c r="C29" s="41" t="s">
        <v>211</v>
      </c>
      <c r="D29" s="4" t="s">
        <v>144</v>
      </c>
      <c r="E29" s="4" t="s">
        <v>145</v>
      </c>
      <c r="F29" s="4"/>
      <c r="G29" s="4"/>
      <c r="H29" s="4"/>
      <c r="I29" s="4"/>
      <c r="J29" s="4"/>
      <c r="K29" s="4"/>
      <c r="L29" s="4"/>
      <c r="M29" s="4"/>
      <c r="N29" s="4"/>
      <c r="O29" s="4"/>
      <c r="P29" s="4">
        <v>35</v>
      </c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>
        <v>35</v>
      </c>
      <c r="AL29" s="21"/>
    </row>
    <row r="30" spans="1:38" x14ac:dyDescent="0.3">
      <c r="A30" s="50">
        <v>45184</v>
      </c>
      <c r="B30" s="37">
        <v>101335</v>
      </c>
      <c r="C30" s="41" t="s">
        <v>207</v>
      </c>
      <c r="D30" s="4" t="s">
        <v>50</v>
      </c>
      <c r="E30" s="4" t="s">
        <v>120</v>
      </c>
      <c r="F30" s="4">
        <v>462.16</v>
      </c>
      <c r="G30" s="4">
        <v>433.89</v>
      </c>
      <c r="H30" s="4">
        <v>6.14</v>
      </c>
      <c r="I30" s="4"/>
      <c r="J30" s="4">
        <v>32.4</v>
      </c>
      <c r="K30" s="4"/>
      <c r="L30" s="4"/>
      <c r="M30" s="4">
        <v>7.64</v>
      </c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>
        <f>SUM(F30:AJ30)</f>
        <v>942.2299999999999</v>
      </c>
      <c r="AL30" s="21"/>
    </row>
    <row r="31" spans="1:38" x14ac:dyDescent="0.3">
      <c r="A31" s="50">
        <v>45189</v>
      </c>
      <c r="B31" s="37">
        <v>101338</v>
      </c>
      <c r="C31" s="41" t="s">
        <v>208</v>
      </c>
      <c r="D31" s="4" t="s">
        <v>124</v>
      </c>
      <c r="E31" s="4" t="s">
        <v>125</v>
      </c>
      <c r="F31" s="4"/>
      <c r="G31" s="4"/>
      <c r="H31" s="4"/>
      <c r="I31" s="4"/>
      <c r="J31" s="4"/>
      <c r="K31" s="21"/>
      <c r="L31" s="4"/>
      <c r="M31" s="4"/>
      <c r="N31" s="4">
        <v>461.44</v>
      </c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>
        <v>461.44</v>
      </c>
      <c r="AL31" s="21"/>
    </row>
    <row r="32" spans="1:38" x14ac:dyDescent="0.3">
      <c r="A32" s="50">
        <v>45190</v>
      </c>
      <c r="B32" s="37" t="s">
        <v>71</v>
      </c>
      <c r="C32" s="41" t="s">
        <v>204</v>
      </c>
      <c r="D32" s="4" t="s">
        <v>72</v>
      </c>
      <c r="E32" s="4" t="s">
        <v>73</v>
      </c>
      <c r="F32" s="4"/>
      <c r="G32" s="4"/>
      <c r="H32" s="4"/>
      <c r="I32" s="4"/>
      <c r="J32" s="4"/>
      <c r="K32" s="21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>
        <v>5.8</v>
      </c>
      <c r="AH32" s="4"/>
      <c r="AI32" s="4"/>
      <c r="AJ32" s="4"/>
      <c r="AK32" s="4">
        <v>5.8</v>
      </c>
      <c r="AL32" s="21"/>
    </row>
    <row r="33" spans="1:38" x14ac:dyDescent="0.3">
      <c r="A33" s="50">
        <v>45191</v>
      </c>
      <c r="B33" s="37">
        <v>101336</v>
      </c>
      <c r="C33" s="41" t="s">
        <v>209</v>
      </c>
      <c r="D33" s="4" t="s">
        <v>88</v>
      </c>
      <c r="E33" s="4" t="s">
        <v>121</v>
      </c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>
        <v>3.78</v>
      </c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>
        <v>3.78</v>
      </c>
      <c r="AL33" s="21"/>
    </row>
    <row r="34" spans="1:38" x14ac:dyDescent="0.3">
      <c r="A34" s="50">
        <v>45205</v>
      </c>
      <c r="B34" s="37">
        <v>101337</v>
      </c>
      <c r="C34" s="41" t="s">
        <v>210</v>
      </c>
      <c r="D34" s="4" t="s">
        <v>122</v>
      </c>
      <c r="E34" s="4" t="s">
        <v>123</v>
      </c>
      <c r="F34" s="4"/>
      <c r="G34" s="4"/>
      <c r="H34" s="4"/>
      <c r="I34" s="4"/>
      <c r="J34" s="4"/>
      <c r="K34" s="4"/>
      <c r="L34" s="4"/>
      <c r="M34" s="4"/>
      <c r="N34" s="4"/>
      <c r="O34" s="4"/>
      <c r="P34" s="4">
        <v>45</v>
      </c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>
        <v>45</v>
      </c>
      <c r="AL34" s="21"/>
    </row>
    <row r="35" spans="1:38" x14ac:dyDescent="0.3">
      <c r="A35" s="50">
        <v>45209</v>
      </c>
      <c r="B35" s="37">
        <v>101344</v>
      </c>
      <c r="C35" s="41" t="s">
        <v>212</v>
      </c>
      <c r="D35" s="4" t="s">
        <v>146</v>
      </c>
      <c r="E35" s="4" t="s">
        <v>147</v>
      </c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>
        <v>28.24</v>
      </c>
      <c r="AJ35" s="4"/>
      <c r="AK35" s="4">
        <v>28.24</v>
      </c>
      <c r="AL35" s="21"/>
    </row>
    <row r="36" spans="1:38" x14ac:dyDescent="0.3">
      <c r="A36" s="50">
        <v>45211</v>
      </c>
      <c r="B36" s="37">
        <v>101340</v>
      </c>
      <c r="C36" s="41" t="s">
        <v>213</v>
      </c>
      <c r="D36" s="4" t="s">
        <v>50</v>
      </c>
      <c r="E36" s="4" t="s">
        <v>127</v>
      </c>
      <c r="F36" s="4">
        <v>419.24</v>
      </c>
      <c r="G36" s="4">
        <v>244.09</v>
      </c>
      <c r="H36" s="4">
        <v>85.68</v>
      </c>
      <c r="I36" s="4"/>
      <c r="J36" s="4">
        <v>5.4</v>
      </c>
      <c r="K36" s="21"/>
      <c r="L36" s="4">
        <v>14.8</v>
      </c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>
        <f>SUM(F36:AJ36)</f>
        <v>769.20999999999992</v>
      </c>
      <c r="AL36" s="21"/>
    </row>
    <row r="37" spans="1:38" x14ac:dyDescent="0.3">
      <c r="A37" s="50">
        <v>45215</v>
      </c>
      <c r="B37" s="37">
        <v>101342</v>
      </c>
      <c r="C37" s="41" t="s">
        <v>214</v>
      </c>
      <c r="D37" s="4" t="s">
        <v>106</v>
      </c>
      <c r="E37" s="4" t="s">
        <v>129</v>
      </c>
      <c r="F37" s="4"/>
      <c r="G37" s="4"/>
      <c r="H37" s="4"/>
      <c r="I37" s="4"/>
      <c r="J37" s="4"/>
      <c r="K37" s="21"/>
      <c r="L37" s="4"/>
      <c r="M37" s="4"/>
      <c r="N37" s="4"/>
      <c r="O37" s="4">
        <v>62.25</v>
      </c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>
        <v>62.25</v>
      </c>
      <c r="AL37" s="21"/>
    </row>
    <row r="38" spans="1:38" x14ac:dyDescent="0.3">
      <c r="A38" s="50">
        <v>45216</v>
      </c>
      <c r="B38" s="37">
        <v>101341</v>
      </c>
      <c r="C38" s="41" t="s">
        <v>216</v>
      </c>
      <c r="D38" s="4" t="s">
        <v>49</v>
      </c>
      <c r="E38" s="4" t="s">
        <v>128</v>
      </c>
      <c r="F38" s="4"/>
      <c r="G38" s="4"/>
      <c r="H38" s="4"/>
      <c r="I38" s="4">
        <v>438.83</v>
      </c>
      <c r="J38" s="4"/>
      <c r="K38" s="21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>
        <v>438.83</v>
      </c>
      <c r="AL38" s="21"/>
    </row>
    <row r="39" spans="1:38" x14ac:dyDescent="0.3">
      <c r="A39" s="50">
        <v>45216</v>
      </c>
      <c r="B39" s="37">
        <v>101343</v>
      </c>
      <c r="C39" s="41" t="s">
        <v>215</v>
      </c>
      <c r="D39" s="4" t="s">
        <v>130</v>
      </c>
      <c r="E39" s="4" t="s">
        <v>131</v>
      </c>
      <c r="F39" s="4"/>
      <c r="G39" s="4"/>
      <c r="H39" s="4"/>
      <c r="I39" s="4"/>
      <c r="J39" s="4"/>
      <c r="K39" s="21"/>
      <c r="L39" s="4"/>
      <c r="M39" s="4"/>
      <c r="N39" s="4"/>
      <c r="O39" s="4">
        <v>840</v>
      </c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>
        <v>168</v>
      </c>
      <c r="AK39" s="4">
        <v>1008</v>
      </c>
      <c r="AL39" s="21"/>
    </row>
    <row r="40" spans="1:38" x14ac:dyDescent="0.3">
      <c r="A40" s="50">
        <v>45217</v>
      </c>
      <c r="B40" s="37">
        <v>101339</v>
      </c>
      <c r="C40" s="41" t="s">
        <v>211</v>
      </c>
      <c r="D40" s="4" t="s">
        <v>94</v>
      </c>
      <c r="E40" s="4" t="s">
        <v>126</v>
      </c>
      <c r="F40" s="4"/>
      <c r="G40" s="4"/>
      <c r="H40" s="4"/>
      <c r="I40" s="4"/>
      <c r="J40" s="4"/>
      <c r="K40" s="21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Y40" s="4">
        <v>300</v>
      </c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>
        <v>300</v>
      </c>
      <c r="AL40" s="21"/>
    </row>
    <row r="41" spans="1:38" x14ac:dyDescent="0.3">
      <c r="A41" s="50">
        <v>45217</v>
      </c>
      <c r="B41" s="37">
        <v>101347</v>
      </c>
      <c r="C41" s="41" t="s">
        <v>204</v>
      </c>
      <c r="D41" s="4" t="s">
        <v>171</v>
      </c>
      <c r="E41" s="4" t="s">
        <v>172</v>
      </c>
      <c r="F41" s="4"/>
      <c r="G41" s="4"/>
      <c r="H41" s="4"/>
      <c r="I41" s="4"/>
      <c r="J41" s="4"/>
      <c r="K41" s="21"/>
      <c r="L41" s="4"/>
      <c r="M41" s="4"/>
      <c r="N41" s="4"/>
      <c r="O41" s="4"/>
      <c r="P41" s="4"/>
      <c r="Q41" s="4"/>
      <c r="R41" s="4"/>
      <c r="S41" s="4">
        <v>50</v>
      </c>
      <c r="T41" s="4"/>
      <c r="U41" s="4"/>
      <c r="V41" s="4"/>
      <c r="W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>
        <v>50</v>
      </c>
      <c r="AL41" s="21"/>
    </row>
    <row r="42" spans="1:38" x14ac:dyDescent="0.3">
      <c r="A42" s="50">
        <v>45220</v>
      </c>
      <c r="B42" s="37" t="s">
        <v>71</v>
      </c>
      <c r="C42" s="41" t="s">
        <v>221</v>
      </c>
      <c r="D42" s="4" t="s">
        <v>72</v>
      </c>
      <c r="E42" s="4" t="s">
        <v>73</v>
      </c>
      <c r="F42" s="4"/>
      <c r="G42" s="4"/>
      <c r="H42" s="4"/>
      <c r="I42" s="4"/>
      <c r="J42" s="4"/>
      <c r="K42" s="21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>
        <v>7</v>
      </c>
      <c r="AH42" s="4"/>
      <c r="AI42" s="4"/>
      <c r="AJ42" s="4"/>
      <c r="AK42" s="4">
        <v>7</v>
      </c>
      <c r="AL42" s="21"/>
    </row>
    <row r="43" spans="1:38" x14ac:dyDescent="0.3">
      <c r="A43" s="54">
        <v>45251</v>
      </c>
      <c r="B43" s="37">
        <v>101348</v>
      </c>
      <c r="C43" s="62" t="s">
        <v>217</v>
      </c>
      <c r="D43" s="54" t="s">
        <v>50</v>
      </c>
      <c r="E43" s="54" t="s">
        <v>138</v>
      </c>
      <c r="F43" s="4">
        <v>333.45</v>
      </c>
      <c r="G43" s="4">
        <v>201.45</v>
      </c>
      <c r="H43" s="4">
        <v>128.4</v>
      </c>
      <c r="I43" s="4"/>
      <c r="J43" s="4">
        <v>27</v>
      </c>
      <c r="K43" s="4"/>
      <c r="L43" s="4">
        <v>16</v>
      </c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>
        <f>SUM(F43:AJ43)</f>
        <v>706.3</v>
      </c>
    </row>
    <row r="44" spans="1:38" x14ac:dyDescent="0.3">
      <c r="A44" s="54">
        <v>45251</v>
      </c>
      <c r="B44" s="37" t="s">
        <v>71</v>
      </c>
      <c r="C44" s="41" t="s">
        <v>221</v>
      </c>
      <c r="D44" s="54" t="s">
        <v>72</v>
      </c>
      <c r="E44" s="54" t="s">
        <v>73</v>
      </c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>
        <v>7.8</v>
      </c>
      <c r="AH44" s="4"/>
      <c r="AI44" s="4"/>
      <c r="AJ44" s="4"/>
      <c r="AK44" s="4">
        <v>7.8</v>
      </c>
    </row>
    <row r="45" spans="1:38" x14ac:dyDescent="0.3">
      <c r="A45" s="54">
        <v>45254</v>
      </c>
      <c r="B45" s="37">
        <v>101351</v>
      </c>
      <c r="C45" s="62" t="s">
        <v>219</v>
      </c>
      <c r="D45" s="54" t="s">
        <v>74</v>
      </c>
      <c r="E45" s="54" t="s">
        <v>139</v>
      </c>
      <c r="F45" s="4"/>
      <c r="G45" s="4"/>
      <c r="H45" s="4"/>
      <c r="I45" s="4"/>
      <c r="J45" s="4"/>
      <c r="K45" s="4"/>
      <c r="L45" s="4"/>
      <c r="M45" s="4">
        <v>154.30000000000001</v>
      </c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>
        <v>154.30000000000001</v>
      </c>
    </row>
    <row r="46" spans="1:38" x14ac:dyDescent="0.3">
      <c r="A46" s="54">
        <v>45259</v>
      </c>
      <c r="B46" s="37">
        <v>101349</v>
      </c>
      <c r="C46" s="62" t="s">
        <v>218</v>
      </c>
      <c r="D46" s="54" t="s">
        <v>140</v>
      </c>
      <c r="E46" s="54" t="s">
        <v>141</v>
      </c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>
        <v>20</v>
      </c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>
        <v>20</v>
      </c>
    </row>
    <row r="47" spans="1:38" x14ac:dyDescent="0.3">
      <c r="A47" s="54">
        <v>45260</v>
      </c>
      <c r="B47" s="37">
        <v>101352</v>
      </c>
      <c r="C47" s="62" t="s">
        <v>220</v>
      </c>
      <c r="D47" s="54" t="s">
        <v>90</v>
      </c>
      <c r="E47" s="54" t="s">
        <v>34</v>
      </c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>
        <v>280</v>
      </c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>
        <v>280</v>
      </c>
      <c r="AL47" s="21"/>
    </row>
    <row r="48" spans="1:38" x14ac:dyDescent="0.3">
      <c r="A48" s="54">
        <v>45260</v>
      </c>
      <c r="B48" s="37">
        <v>101346</v>
      </c>
      <c r="C48" s="41" t="s">
        <v>204</v>
      </c>
      <c r="D48" s="54" t="s">
        <v>90</v>
      </c>
      <c r="E48" s="54" t="s">
        <v>243</v>
      </c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>
        <v>50</v>
      </c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>
        <v>50</v>
      </c>
      <c r="AL48" s="21"/>
    </row>
    <row r="49" spans="1:38" x14ac:dyDescent="0.3">
      <c r="A49" s="54">
        <v>45267</v>
      </c>
      <c r="B49" s="37">
        <v>101350</v>
      </c>
      <c r="C49" s="62" t="s">
        <v>224</v>
      </c>
      <c r="D49" s="54" t="s">
        <v>50</v>
      </c>
      <c r="E49" s="54" t="s">
        <v>142</v>
      </c>
      <c r="F49" s="4">
        <v>491.75</v>
      </c>
      <c r="G49" s="4">
        <v>443.26</v>
      </c>
      <c r="H49" s="4">
        <v>86.8</v>
      </c>
      <c r="I49" s="4"/>
      <c r="J49" s="4">
        <v>21.6</v>
      </c>
      <c r="K49" s="4"/>
      <c r="L49" s="4"/>
      <c r="M49" s="4">
        <v>4.1500000000000004</v>
      </c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>
        <f>SUM(F49:AJ49)</f>
        <v>1047.56</v>
      </c>
      <c r="AL49" s="21"/>
    </row>
    <row r="50" spans="1:38" x14ac:dyDescent="0.3">
      <c r="A50" s="54">
        <v>45281</v>
      </c>
      <c r="B50" s="37" t="s">
        <v>71</v>
      </c>
      <c r="C50" s="62" t="s">
        <v>225</v>
      </c>
      <c r="D50" s="54" t="s">
        <v>72</v>
      </c>
      <c r="E50" s="54" t="s">
        <v>73</v>
      </c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>
        <v>6.2</v>
      </c>
      <c r="AH50" s="4"/>
      <c r="AI50" s="4"/>
      <c r="AJ50" s="4"/>
      <c r="AK50" s="4">
        <v>6.2</v>
      </c>
      <c r="AL50" s="21"/>
    </row>
    <row r="51" spans="1:38" x14ac:dyDescent="0.3">
      <c r="A51" s="54">
        <v>45302</v>
      </c>
      <c r="B51" s="37">
        <v>101353</v>
      </c>
      <c r="C51" s="62" t="s">
        <v>222</v>
      </c>
      <c r="D51" s="54" t="s">
        <v>50</v>
      </c>
      <c r="E51" s="54" t="s">
        <v>153</v>
      </c>
      <c r="F51" s="4">
        <v>231.46</v>
      </c>
      <c r="G51" s="4">
        <v>224.08</v>
      </c>
      <c r="H51" s="4">
        <v>26.08</v>
      </c>
      <c r="I51" s="4"/>
      <c r="J51" s="4">
        <v>16.2</v>
      </c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>
        <f>SUM(F51:AJ51)</f>
        <v>497.82</v>
      </c>
      <c r="AL51" s="21"/>
    </row>
    <row r="52" spans="1:38" x14ac:dyDescent="0.3">
      <c r="A52" s="54">
        <v>45309</v>
      </c>
      <c r="B52" s="37">
        <v>101354</v>
      </c>
      <c r="C52" s="62" t="s">
        <v>223</v>
      </c>
      <c r="D52" s="54" t="s">
        <v>49</v>
      </c>
      <c r="E52" s="54" t="s">
        <v>154</v>
      </c>
      <c r="F52" s="4"/>
      <c r="G52" s="4"/>
      <c r="H52" s="4"/>
      <c r="I52" s="4">
        <v>623.29999999999995</v>
      </c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>
        <v>623.29999999999995</v>
      </c>
      <c r="AL52" s="21"/>
    </row>
    <row r="53" spans="1:38" x14ac:dyDescent="0.3">
      <c r="A53" s="54">
        <v>45312</v>
      </c>
      <c r="B53" s="37" t="s">
        <v>71</v>
      </c>
      <c r="C53" s="62" t="s">
        <v>225</v>
      </c>
      <c r="D53" s="54" t="s">
        <v>72</v>
      </c>
      <c r="E53" s="54" t="s">
        <v>73</v>
      </c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>
        <v>7</v>
      </c>
      <c r="AH53" s="4"/>
      <c r="AI53" s="4"/>
      <c r="AJ53" s="4"/>
      <c r="AK53" s="4">
        <v>7</v>
      </c>
      <c r="AL53" s="21"/>
    </row>
    <row r="54" spans="1:38" x14ac:dyDescent="0.3">
      <c r="A54" s="54">
        <v>45337</v>
      </c>
      <c r="B54" s="37">
        <v>101355</v>
      </c>
      <c r="C54" s="62" t="s">
        <v>228</v>
      </c>
      <c r="D54" s="54" t="s">
        <v>50</v>
      </c>
      <c r="E54" s="54" t="s">
        <v>155</v>
      </c>
      <c r="F54" s="4">
        <v>449.89</v>
      </c>
      <c r="G54" s="4">
        <v>472.59</v>
      </c>
      <c r="H54" s="4"/>
      <c r="I54" s="4"/>
      <c r="J54" s="4">
        <v>16.2</v>
      </c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>
        <f>SUM(F54:AJ54)</f>
        <v>938.68000000000006</v>
      </c>
      <c r="AL54" s="21"/>
    </row>
    <row r="55" spans="1:38" x14ac:dyDescent="0.3">
      <c r="A55" s="54">
        <v>45343</v>
      </c>
      <c r="B55" s="37" t="s">
        <v>71</v>
      </c>
      <c r="C55" s="62" t="s">
        <v>229</v>
      </c>
      <c r="D55" s="54" t="s">
        <v>72</v>
      </c>
      <c r="E55" s="54" t="s">
        <v>73</v>
      </c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>
        <v>7</v>
      </c>
      <c r="AH55" s="4"/>
      <c r="AI55" s="4"/>
      <c r="AJ55" s="4"/>
      <c r="AK55" s="4">
        <v>7</v>
      </c>
      <c r="AL55" s="21"/>
    </row>
    <row r="56" spans="1:38" x14ac:dyDescent="0.3">
      <c r="A56" s="54">
        <v>45365</v>
      </c>
      <c r="B56" s="37">
        <v>101356</v>
      </c>
      <c r="C56" s="62" t="s">
        <v>231</v>
      </c>
      <c r="D56" s="54" t="s">
        <v>50</v>
      </c>
      <c r="E56" s="54" t="s">
        <v>156</v>
      </c>
      <c r="F56" s="4">
        <v>381.31</v>
      </c>
      <c r="G56" s="4">
        <v>200.7</v>
      </c>
      <c r="H56" s="4"/>
      <c r="I56" s="4"/>
      <c r="J56" s="4">
        <v>10.8</v>
      </c>
      <c r="K56" s="4"/>
      <c r="L56" s="4">
        <v>240</v>
      </c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>
        <f>SUM(F56:AJ56)</f>
        <v>832.81</v>
      </c>
      <c r="AL56" s="21"/>
    </row>
    <row r="57" spans="1:38" x14ac:dyDescent="0.3">
      <c r="A57" s="54">
        <v>45365</v>
      </c>
      <c r="B57" s="37">
        <v>101358</v>
      </c>
      <c r="C57" s="62" t="s">
        <v>233</v>
      </c>
      <c r="D57" s="54" t="s">
        <v>88</v>
      </c>
      <c r="E57" s="54" t="s">
        <v>158</v>
      </c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>
        <v>244.8</v>
      </c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>
        <v>244.8</v>
      </c>
      <c r="AL57" s="21"/>
    </row>
    <row r="58" spans="1:38" x14ac:dyDescent="0.3">
      <c r="A58" s="54">
        <v>45372</v>
      </c>
      <c r="B58" s="37">
        <v>101357</v>
      </c>
      <c r="C58" s="62" t="s">
        <v>232</v>
      </c>
      <c r="D58" s="54" t="s">
        <v>74</v>
      </c>
      <c r="E58" s="54" t="s">
        <v>159</v>
      </c>
      <c r="F58" s="4"/>
      <c r="G58" s="4"/>
      <c r="H58" s="4"/>
      <c r="I58" s="4"/>
      <c r="J58" s="4"/>
      <c r="K58" s="4"/>
      <c r="L58" s="4"/>
      <c r="M58" s="4">
        <v>154.30000000000001</v>
      </c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>
        <v>154.30000000000001</v>
      </c>
      <c r="AL58" s="21"/>
    </row>
    <row r="59" spans="1:38" x14ac:dyDescent="0.3">
      <c r="A59" s="54">
        <v>45372</v>
      </c>
      <c r="B59" s="37" t="s">
        <v>71</v>
      </c>
      <c r="C59" s="62" t="s">
        <v>234</v>
      </c>
      <c r="D59" s="54" t="s">
        <v>72</v>
      </c>
      <c r="E59" s="54" t="s">
        <v>73</v>
      </c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>
        <v>5.4</v>
      </c>
      <c r="AH59" s="4"/>
      <c r="AI59" s="4"/>
      <c r="AJ59" s="4"/>
      <c r="AK59" s="4">
        <v>5.4</v>
      </c>
      <c r="AL59" s="21"/>
    </row>
    <row r="60" spans="1:38" x14ac:dyDescent="0.3">
      <c r="A60" s="54">
        <v>45373</v>
      </c>
      <c r="B60" s="37">
        <v>101360</v>
      </c>
      <c r="C60" s="62" t="s">
        <v>236</v>
      </c>
      <c r="D60" s="54" t="s">
        <v>160</v>
      </c>
      <c r="E60" s="54" t="s">
        <v>161</v>
      </c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>
        <v>700</v>
      </c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>
        <v>700</v>
      </c>
      <c r="AL60" s="21"/>
    </row>
    <row r="61" spans="1:38" s="4" customFormat="1" ht="13.8" x14ac:dyDescent="0.25">
      <c r="A61" s="54">
        <v>45373</v>
      </c>
      <c r="B61" s="37">
        <v>101359</v>
      </c>
      <c r="C61" s="62" t="s">
        <v>236</v>
      </c>
      <c r="D61" s="54" t="s">
        <v>162</v>
      </c>
      <c r="E61" s="54" t="s">
        <v>163</v>
      </c>
      <c r="S61" s="4">
        <v>1600</v>
      </c>
      <c r="AK61" s="4">
        <v>1600</v>
      </c>
    </row>
    <row r="62" spans="1:38" x14ac:dyDescent="0.3">
      <c r="A62" s="50"/>
      <c r="B62" s="38" t="s">
        <v>135</v>
      </c>
      <c r="C62" s="61" t="s">
        <v>48</v>
      </c>
      <c r="D62" s="29"/>
      <c r="E62" s="29"/>
      <c r="F62" s="29">
        <f>SUM(F4:F61)</f>
        <v>4370.32</v>
      </c>
      <c r="G62" s="29">
        <f>SUM(G4:G61)</f>
        <v>3176.88</v>
      </c>
      <c r="H62" s="29">
        <f>SUM(H4:H61)</f>
        <v>488.97</v>
      </c>
      <c r="I62" s="29">
        <f>SUM(I4:I61)</f>
        <v>2105.71</v>
      </c>
      <c r="J62" s="29">
        <f>SUM(J4:J61)</f>
        <v>225.89999999999998</v>
      </c>
      <c r="K62" s="29">
        <f>SUM(K20:K61)</f>
        <v>0</v>
      </c>
      <c r="L62" s="29">
        <f>SUM(L4:L61)</f>
        <v>311.19</v>
      </c>
      <c r="M62" s="29">
        <f>SUM(M4:M61)</f>
        <v>534.78</v>
      </c>
      <c r="N62" s="29">
        <f>SUM(N9:N61)</f>
        <v>461.44</v>
      </c>
      <c r="O62" s="29">
        <f>SUM(O4:O61)</f>
        <v>1099</v>
      </c>
      <c r="P62" s="29">
        <f>SUM(P5:P34)</f>
        <v>370.01</v>
      </c>
      <c r="Q62" s="29">
        <f>SUM(Q5:Q61)</f>
        <v>285.86</v>
      </c>
      <c r="R62" s="29">
        <f>SUM(R4:R61)</f>
        <v>405</v>
      </c>
      <c r="S62" s="29">
        <f>SUM(S4:S61)</f>
        <v>2400</v>
      </c>
      <c r="T62" s="29">
        <f>SUM(T21:T61)</f>
        <v>20</v>
      </c>
      <c r="U62" s="29">
        <v>0</v>
      </c>
      <c r="V62" s="29">
        <f>SUM(V4:V61)</f>
        <v>1100</v>
      </c>
      <c r="W62" s="29">
        <v>0</v>
      </c>
      <c r="X62" s="29">
        <f>SUM(X20:X61)</f>
        <v>0</v>
      </c>
      <c r="Y62" s="29">
        <v>300</v>
      </c>
      <c r="Z62" s="29">
        <v>0</v>
      </c>
      <c r="AA62" s="29">
        <f>SUM(AA7:AA34)</f>
        <v>315</v>
      </c>
      <c r="AB62" s="29">
        <v>0</v>
      </c>
      <c r="AC62" s="29">
        <v>0</v>
      </c>
      <c r="AD62" s="29">
        <v>0</v>
      </c>
      <c r="AE62" s="29">
        <v>0</v>
      </c>
      <c r="AF62" s="29">
        <v>0</v>
      </c>
      <c r="AG62" s="29">
        <f>SUM(AG4:AG61)</f>
        <v>87.6</v>
      </c>
      <c r="AH62" s="29">
        <f>SUM(AH5:AH34)</f>
        <v>24</v>
      </c>
      <c r="AI62" s="29">
        <f>SUM(AI4:AI61)</f>
        <v>778.24</v>
      </c>
      <c r="AJ62" s="29">
        <f>SUM(AJ4:AJ61)</f>
        <v>827.08</v>
      </c>
      <c r="AK62" s="29">
        <f>SUM(AK4:AK61)</f>
        <v>19686.979999999996</v>
      </c>
      <c r="AL62" s="30"/>
    </row>
    <row r="63" spans="1:38" s="60" customFormat="1" ht="15" thickBot="1" x14ac:dyDescent="0.35">
      <c r="A63" s="55"/>
      <c r="B63" s="56" t="s">
        <v>16</v>
      </c>
      <c r="C63" s="57"/>
      <c r="D63" s="58"/>
      <c r="E63" s="58"/>
      <c r="F63" s="58">
        <v>5800</v>
      </c>
      <c r="G63" s="58"/>
      <c r="H63" s="58"/>
      <c r="I63" s="58"/>
      <c r="J63" s="58">
        <v>225</v>
      </c>
      <c r="K63" s="58">
        <v>250</v>
      </c>
      <c r="L63" s="58">
        <v>300</v>
      </c>
      <c r="M63" s="58">
        <v>650</v>
      </c>
      <c r="N63" s="58">
        <v>425</v>
      </c>
      <c r="O63" s="58">
        <v>400</v>
      </c>
      <c r="P63" s="58">
        <v>375</v>
      </c>
      <c r="Q63" s="58">
        <v>150</v>
      </c>
      <c r="R63" s="58">
        <v>250</v>
      </c>
      <c r="S63" s="58">
        <v>2700</v>
      </c>
      <c r="T63" s="58">
        <v>40</v>
      </c>
      <c r="U63" s="58">
        <v>0</v>
      </c>
      <c r="V63" s="58">
        <v>0</v>
      </c>
      <c r="W63" s="58">
        <v>0</v>
      </c>
      <c r="X63" s="58">
        <v>350</v>
      </c>
      <c r="Y63" s="58">
        <v>800</v>
      </c>
      <c r="Z63" s="58">
        <v>352.62</v>
      </c>
      <c r="AA63" s="58">
        <v>315</v>
      </c>
      <c r="AB63" s="58">
        <v>2071</v>
      </c>
      <c r="AC63" s="58">
        <v>0</v>
      </c>
      <c r="AD63" s="58">
        <v>100</v>
      </c>
      <c r="AE63" s="58">
        <v>150</v>
      </c>
      <c r="AF63" s="58">
        <v>100</v>
      </c>
      <c r="AG63" s="58">
        <v>100</v>
      </c>
      <c r="AH63" s="58">
        <v>100</v>
      </c>
      <c r="AI63" s="58">
        <v>0</v>
      </c>
      <c r="AJ63" s="58">
        <v>600</v>
      </c>
      <c r="AK63" s="58">
        <f>SUM(F63:AJ63)</f>
        <v>16603.620000000003</v>
      </c>
      <c r="AL63" s="59"/>
    </row>
    <row r="64" spans="1:38" ht="97.2" thickBot="1" x14ac:dyDescent="0.35">
      <c r="A64" s="50"/>
      <c r="B64" s="23" t="s">
        <v>21</v>
      </c>
      <c r="C64" s="22" t="s">
        <v>22</v>
      </c>
      <c r="D64" s="22" t="s">
        <v>240</v>
      </c>
      <c r="E64" s="24" t="s">
        <v>2</v>
      </c>
      <c r="F64" s="25" t="s">
        <v>157</v>
      </c>
      <c r="G64" s="25" t="s">
        <v>24</v>
      </c>
      <c r="H64" s="25" t="s">
        <v>25</v>
      </c>
      <c r="I64" s="25" t="s">
        <v>26</v>
      </c>
      <c r="J64" s="25" t="s">
        <v>27</v>
      </c>
      <c r="K64" s="25" t="s">
        <v>28</v>
      </c>
      <c r="L64" s="25" t="s">
        <v>29</v>
      </c>
      <c r="M64" s="25" t="s">
        <v>51</v>
      </c>
      <c r="N64" s="25" t="s">
        <v>30</v>
      </c>
      <c r="O64" s="25" t="s">
        <v>31</v>
      </c>
      <c r="P64" s="25" t="s">
        <v>32</v>
      </c>
      <c r="Q64" s="25" t="s">
        <v>33</v>
      </c>
      <c r="R64" s="25" t="s">
        <v>34</v>
      </c>
      <c r="S64" s="26" t="s">
        <v>35</v>
      </c>
      <c r="T64" s="26" t="s">
        <v>36</v>
      </c>
      <c r="U64" s="26" t="s">
        <v>37</v>
      </c>
      <c r="V64" s="26" t="s">
        <v>38</v>
      </c>
      <c r="W64" s="26" t="s">
        <v>39</v>
      </c>
      <c r="X64" s="26" t="s">
        <v>40</v>
      </c>
      <c r="Y64" s="26" t="s">
        <v>134</v>
      </c>
      <c r="Z64" s="26" t="s">
        <v>133</v>
      </c>
      <c r="AA64" s="26" t="s">
        <v>8</v>
      </c>
      <c r="AB64" s="26" t="s">
        <v>41</v>
      </c>
      <c r="AC64" s="26" t="s">
        <v>42</v>
      </c>
      <c r="AD64" s="26" t="s">
        <v>43</v>
      </c>
      <c r="AE64" s="26" t="s">
        <v>44</v>
      </c>
      <c r="AF64" s="26" t="s">
        <v>76</v>
      </c>
      <c r="AG64" s="26" t="s">
        <v>73</v>
      </c>
      <c r="AH64" s="26" t="s">
        <v>45</v>
      </c>
      <c r="AI64" s="26" t="s">
        <v>46</v>
      </c>
      <c r="AJ64" s="26" t="s">
        <v>47</v>
      </c>
      <c r="AK64" s="27" t="s">
        <v>48</v>
      </c>
      <c r="AL64" s="21"/>
    </row>
    <row r="65" spans="1:38" x14ac:dyDescent="0.3">
      <c r="A65" s="54"/>
      <c r="B65" s="32"/>
      <c r="C65" s="31"/>
      <c r="D65" s="31"/>
      <c r="E65" s="31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3"/>
      <c r="AG65" s="33"/>
      <c r="AH65" s="33"/>
      <c r="AI65" s="33"/>
      <c r="AJ65" s="33"/>
      <c r="AK65" s="34"/>
      <c r="AL65" s="21"/>
    </row>
    <row r="66" spans="1:38" ht="17.399999999999999" x14ac:dyDescent="0.3">
      <c r="A66" s="51"/>
      <c r="B66" s="36"/>
      <c r="C66" s="40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8"/>
    </row>
    <row r="67" spans="1:38" ht="15" thickBot="1" x14ac:dyDescent="0.35">
      <c r="A67" s="51" t="s">
        <v>170</v>
      </c>
      <c r="B67" s="37"/>
      <c r="C67" s="41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21"/>
    </row>
    <row r="68" spans="1:38" ht="15" thickBot="1" x14ac:dyDescent="0.35">
      <c r="A68" s="64"/>
      <c r="B68" s="37"/>
      <c r="C68" s="41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21"/>
    </row>
    <row r="69" spans="1:38" x14ac:dyDescent="0.3">
      <c r="A69" s="65">
        <v>45397</v>
      </c>
      <c r="B69" s="37">
        <v>101347</v>
      </c>
      <c r="C69" s="41"/>
      <c r="D69" s="4" t="s">
        <v>171</v>
      </c>
      <c r="E69" s="4" t="s">
        <v>172</v>
      </c>
      <c r="F69" s="4">
        <v>50</v>
      </c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21"/>
    </row>
    <row r="70" spans="1:38" x14ac:dyDescent="0.3">
      <c r="A70" s="50">
        <v>45398</v>
      </c>
      <c r="B70" s="37">
        <v>101361</v>
      </c>
      <c r="C70" s="41"/>
      <c r="D70" s="4" t="s">
        <v>50</v>
      </c>
      <c r="E70" s="4" t="s">
        <v>173</v>
      </c>
      <c r="F70" s="4">
        <v>948.68</v>
      </c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21"/>
    </row>
    <row r="71" spans="1:38" x14ac:dyDescent="0.3">
      <c r="A71" s="28">
        <v>45398</v>
      </c>
      <c r="B71" s="37">
        <v>101362</v>
      </c>
      <c r="C71" s="41"/>
      <c r="D71" s="4" t="s">
        <v>49</v>
      </c>
      <c r="E71" s="4" t="s">
        <v>174</v>
      </c>
      <c r="F71" s="4">
        <v>711.68</v>
      </c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21"/>
    </row>
    <row r="72" spans="1:38" x14ac:dyDescent="0.3">
      <c r="A72" s="28">
        <v>45398</v>
      </c>
      <c r="B72" s="37">
        <v>101364</v>
      </c>
      <c r="C72" s="41"/>
      <c r="D72" s="4" t="s">
        <v>175</v>
      </c>
      <c r="E72" s="4" t="s">
        <v>176</v>
      </c>
      <c r="F72" s="4">
        <v>18</v>
      </c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21"/>
    </row>
    <row r="73" spans="1:38" x14ac:dyDescent="0.3">
      <c r="A73" s="28">
        <v>45398</v>
      </c>
      <c r="B73" s="37">
        <v>101367</v>
      </c>
      <c r="C73" s="41"/>
      <c r="D73" s="4" t="s">
        <v>77</v>
      </c>
      <c r="E73" s="4" t="s">
        <v>177</v>
      </c>
      <c r="F73" s="4">
        <v>144</v>
      </c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21"/>
    </row>
    <row r="74" spans="1:38" x14ac:dyDescent="0.3">
      <c r="A74" s="28">
        <v>45407</v>
      </c>
      <c r="B74" s="37">
        <v>101366</v>
      </c>
      <c r="C74" s="41"/>
      <c r="D74" s="4" t="s">
        <v>237</v>
      </c>
      <c r="E74" s="4" t="s">
        <v>238</v>
      </c>
      <c r="F74" s="4">
        <v>35.65</v>
      </c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29"/>
      <c r="AL74" s="21"/>
    </row>
    <row r="75" spans="1:38" x14ac:dyDescent="0.3">
      <c r="A75" s="28">
        <v>45426</v>
      </c>
      <c r="B75" s="37">
        <v>101370</v>
      </c>
      <c r="C75" s="41"/>
      <c r="D75" s="4" t="s">
        <v>241</v>
      </c>
      <c r="E75" s="4" t="s">
        <v>242</v>
      </c>
      <c r="F75" s="4">
        <v>2115</v>
      </c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21"/>
    </row>
    <row r="76" spans="1:38" x14ac:dyDescent="0.3">
      <c r="A76" s="28"/>
      <c r="B76" s="37"/>
      <c r="C76" s="41"/>
      <c r="D76" s="4"/>
      <c r="E76" s="4"/>
      <c r="F76" s="66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21"/>
    </row>
    <row r="77" spans="1:38" x14ac:dyDescent="0.3">
      <c r="A77" s="28"/>
      <c r="F77" s="29">
        <f>SUM(F69:F76)</f>
        <v>4023.01</v>
      </c>
    </row>
    <row r="78" spans="1:38" x14ac:dyDescent="0.3">
      <c r="A78" s="50"/>
    </row>
    <row r="79" spans="1:38" x14ac:dyDescent="0.3">
      <c r="A79" s="50"/>
    </row>
    <row r="80" spans="1:38" x14ac:dyDescent="0.3">
      <c r="A80" s="50"/>
    </row>
  </sheetData>
  <mergeCells count="1">
    <mergeCell ref="F2:R2"/>
  </mergeCells>
  <pageMargins left="0.7" right="0.7" top="0.75" bottom="0.75" header="0.3" footer="0.3"/>
  <pageSetup paperSize="9" scale="33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INCOME 2023-24</vt:lpstr>
      <vt:lpstr>EXP 2023-24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Clerk</dc:creator>
  <cp:lastModifiedBy>Helsington Parish Council</cp:lastModifiedBy>
  <cp:lastPrinted>2024-05-17T10:26:36Z</cp:lastPrinted>
  <dcterms:created xsi:type="dcterms:W3CDTF">2022-07-18T08:22:22Z</dcterms:created>
  <dcterms:modified xsi:type="dcterms:W3CDTF">2024-05-17T14:57:13Z</dcterms:modified>
</cp:coreProperties>
</file>