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vens\OneDrive\Documents\LevensPC\Finance\2024-25\AGAR Documents 2024-25\CASH BOOKS\"/>
    </mc:Choice>
  </mc:AlternateContent>
  <xr:revisionPtr revIDLastSave="0" documentId="13_ncr:1_{975DC920-CAFA-4124-B478-30C06715EDDA}" xr6:coauthVersionLast="47" xr6:coauthVersionMax="47" xr10:uidLastSave="{00000000-0000-0000-0000-000000000000}"/>
  <bookViews>
    <workbookView xWindow="-108" yWindow="-108" windowWidth="23256" windowHeight="13176" xr2:uid="{322210D9-4228-4F21-8E3F-F5288BF14B08}"/>
  </bookViews>
  <sheets>
    <sheet name="Cash book 2024-2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1" i="1" l="1"/>
  <c r="AD61" i="1"/>
  <c r="AA61" i="1"/>
  <c r="Z61" i="1"/>
  <c r="Y61" i="1"/>
  <c r="X61" i="1"/>
  <c r="W61" i="1"/>
  <c r="V61" i="1"/>
  <c r="R61" i="1"/>
  <c r="O61" i="1"/>
  <c r="M61" i="1"/>
  <c r="H61" i="1"/>
  <c r="E61" i="1"/>
  <c r="C61" i="1"/>
  <c r="AF57" i="1"/>
  <c r="AG56" i="1"/>
  <c r="AG52" i="1"/>
  <c r="AG51" i="1"/>
  <c r="AF50" i="1"/>
  <c r="AF48" i="1"/>
  <c r="AF45" i="1"/>
  <c r="AF44" i="1"/>
  <c r="AF43" i="1"/>
  <c r="AF41" i="1"/>
  <c r="AF40" i="1"/>
  <c r="AF39" i="1"/>
  <c r="AF38" i="1"/>
  <c r="AF37" i="1"/>
  <c r="AF36" i="1"/>
  <c r="AF35" i="1"/>
  <c r="AF33" i="1"/>
  <c r="AG32" i="1"/>
  <c r="AF28" i="1"/>
  <c r="AF24" i="1"/>
  <c r="AF23" i="1"/>
  <c r="AG16" i="1"/>
  <c r="AG15" i="1"/>
  <c r="AF13" i="1"/>
  <c r="AG12" i="1"/>
  <c r="AF11" i="1"/>
  <c r="AF10" i="1"/>
  <c r="AG6" i="1"/>
  <c r="AG61" i="1" s="1"/>
  <c r="AF4" i="1"/>
  <c r="AF61" i="1" s="1"/>
</calcChain>
</file>

<file path=xl/sharedStrings.xml><?xml version="1.0" encoding="utf-8"?>
<sst xmlns="http://schemas.openxmlformats.org/spreadsheetml/2006/main" count="285" uniqueCount="109">
  <si>
    <t>LEVENS COMMUNITY PROJECT INCOME / EXPENDITURE ACCOUNT 2024-25</t>
  </si>
  <si>
    <t>EXPDTURE</t>
  </si>
  <si>
    <t>INCOME</t>
  </si>
  <si>
    <t>Date</t>
  </si>
  <si>
    <t>Cheque No</t>
  </si>
  <si>
    <t>Income</t>
  </si>
  <si>
    <t>Originator</t>
  </si>
  <si>
    <t xml:space="preserve">Expenditure </t>
  </si>
  <si>
    <t>Payee</t>
  </si>
  <si>
    <t>Details</t>
  </si>
  <si>
    <t>Salary inc travel etc</t>
  </si>
  <si>
    <t>Postage Stationery, printing</t>
  </si>
  <si>
    <t>Public Consultation Costs</t>
  </si>
  <si>
    <t>Masterplan / Business Plan</t>
  </si>
  <si>
    <t>Site Surveys</t>
  </si>
  <si>
    <t>Design Consultancy</t>
  </si>
  <si>
    <t>Tender Costs</t>
  </si>
  <si>
    <t>Works</t>
  </si>
  <si>
    <t>Allotment Costs</t>
  </si>
  <si>
    <t>Legal Costs</t>
  </si>
  <si>
    <t>Accountcy Costs</t>
  </si>
  <si>
    <t>Land Agency</t>
  </si>
  <si>
    <t>Planning Fees</t>
  </si>
  <si>
    <t>Meeting Costs</t>
  </si>
  <si>
    <t>VAT PAID</t>
  </si>
  <si>
    <t>Xfer to Dep A/C</t>
  </si>
  <si>
    <t>Misc</t>
  </si>
  <si>
    <t>Grants</t>
  </si>
  <si>
    <t>Sale of Land</t>
  </si>
  <si>
    <t>Sale of Stone</t>
  </si>
  <si>
    <t>Transfers IN</t>
  </si>
  <si>
    <t>VAT Charged</t>
  </si>
  <si>
    <t>VAT REFUND</t>
  </si>
  <si>
    <t>INCOME TOTAL</t>
  </si>
  <si>
    <t>EXPENDTRE TOTAL</t>
  </si>
  <si>
    <t>Running Balance</t>
  </si>
  <si>
    <t>CR</t>
  </si>
  <si>
    <t>DCS Joiners (stalker)</t>
  </si>
  <si>
    <t xml:space="preserve">Sale of stone </t>
  </si>
  <si>
    <t>Sullivan</t>
  </si>
  <si>
    <t>Chq 100123</t>
  </si>
  <si>
    <t>Nest Estimating</t>
  </si>
  <si>
    <t>Fee - build-cost estimates</t>
  </si>
  <si>
    <t>Transfer in</t>
  </si>
  <si>
    <t>Deposit Account</t>
  </si>
  <si>
    <t>Support current account</t>
  </si>
  <si>
    <t>DR</t>
  </si>
  <si>
    <t>HSBC</t>
  </si>
  <si>
    <t>Monthly Bank Fee</t>
  </si>
  <si>
    <t>HMRC</t>
  </si>
  <si>
    <t>Senior</t>
  </si>
  <si>
    <t>Atkinson</t>
  </si>
  <si>
    <t>Chq 100126</t>
  </si>
  <si>
    <t>Electricity North West</t>
  </si>
  <si>
    <t>Electricity connection U'Hill</t>
  </si>
  <si>
    <t>Milne Moser</t>
  </si>
  <si>
    <t>Proceeds Sale Plot 1, Cotes</t>
  </si>
  <si>
    <t>Monthly Bank fee</t>
  </si>
  <si>
    <t>Chq 100128</t>
  </si>
  <si>
    <t>Armstrong Watson</t>
  </si>
  <si>
    <t>VAT admin fee Q4 23-24</t>
  </si>
  <si>
    <t>Chq 100127</t>
  </si>
  <si>
    <t>J Thacker &amp; Sons</t>
  </si>
  <si>
    <t>Work at new Village Hall</t>
  </si>
  <si>
    <t>TFR</t>
  </si>
  <si>
    <t>Xfer to deposit account</t>
  </si>
  <si>
    <t>Johnson</t>
  </si>
  <si>
    <t>West &amp; FC</t>
  </si>
  <si>
    <t>Infrastructure Grant U'hill</t>
  </si>
  <si>
    <t xml:space="preserve">VAT Refund </t>
  </si>
  <si>
    <t>Lewis</t>
  </si>
  <si>
    <t>Jackson</t>
  </si>
  <si>
    <t>Sarsen</t>
  </si>
  <si>
    <t>Park Cliffe. Jackson</t>
  </si>
  <si>
    <t>BP</t>
  </si>
  <si>
    <t>Rabone</t>
  </si>
  <si>
    <t>Chq 100130</t>
  </si>
  <si>
    <t>United Utilities</t>
  </si>
  <si>
    <t>Water connection New VH</t>
  </si>
  <si>
    <t>R E Firewood</t>
  </si>
  <si>
    <t>Sale of Firewood</t>
  </si>
  <si>
    <t>P Johnson Property</t>
  </si>
  <si>
    <t xml:space="preserve">Sale of Stone </t>
  </si>
  <si>
    <t>S Lambert</t>
  </si>
  <si>
    <t>Hallam</t>
  </si>
  <si>
    <t>Crabtree</t>
  </si>
  <si>
    <t>Hill</t>
  </si>
  <si>
    <t>J R Senior</t>
  </si>
  <si>
    <t>Lambert</t>
  </si>
  <si>
    <t>Atkinson &amp; Sons</t>
  </si>
  <si>
    <t>Chq 100131</t>
  </si>
  <si>
    <t>Walling Costs NVH</t>
  </si>
  <si>
    <t>Fallowfield</t>
  </si>
  <si>
    <t>Chq 100133</t>
  </si>
  <si>
    <t>A. Hills Studio</t>
  </si>
  <si>
    <t>Consultancy Advice</t>
  </si>
  <si>
    <t>Chq 100132</t>
  </si>
  <si>
    <t>Levens Parish Council</t>
  </si>
  <si>
    <t>Refunds</t>
  </si>
  <si>
    <t>Chq 100135</t>
  </si>
  <si>
    <t>VAT due Q3 2024-25</t>
  </si>
  <si>
    <t>Chq 100136</t>
  </si>
  <si>
    <t>Paul Snape Consulting</t>
  </si>
  <si>
    <t>Structural Eng Design</t>
  </si>
  <si>
    <t>Chq 100134</t>
  </si>
  <si>
    <t>Water Connection Underhill</t>
  </si>
  <si>
    <t>Quinn</t>
  </si>
  <si>
    <t>TOTALS</t>
  </si>
  <si>
    <t>VAT Refund Q4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</si>
</sst>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9" tint="-0.49998474074526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14" fontId="1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right"/>
    </xf>
    <xf numFmtId="4" fontId="2" fillId="2" borderId="0" xfId="0" applyNumberFormat="1" applyFont="1" applyFill="1"/>
    <xf numFmtId="4" fontId="2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horizontal="left" vertical="top"/>
    </xf>
    <xf numFmtId="4" fontId="3" fillId="2" borderId="0" xfId="0" applyNumberFormat="1" applyFont="1" applyFill="1"/>
    <xf numFmtId="0" fontId="4" fillId="3" borderId="0" xfId="0" applyFont="1" applyFill="1"/>
    <xf numFmtId="2" fontId="4" fillId="3" borderId="0" xfId="0" applyNumberFormat="1" applyFont="1" applyFill="1" applyAlignment="1">
      <alignment horizontal="right"/>
    </xf>
    <xf numFmtId="4" fontId="4" fillId="3" borderId="0" xfId="0" applyNumberFormat="1" applyFont="1" applyFill="1"/>
    <xf numFmtId="4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horizontal="center" vertical="center"/>
    </xf>
    <xf numFmtId="4" fontId="5" fillId="4" borderId="0" xfId="0" applyNumberFormat="1" applyFont="1" applyFill="1"/>
    <xf numFmtId="4" fontId="5" fillId="5" borderId="0" xfId="0" applyNumberFormat="1" applyFont="1" applyFill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2" fontId="7" fillId="6" borderId="1" xfId="1" applyNumberFormat="1" applyFont="1" applyFill="1" applyBorder="1" applyAlignment="1">
      <alignment horizontal="right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4" fontId="7" fillId="6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4" fontId="7" fillId="6" borderId="2" xfId="1" applyNumberFormat="1" applyFont="1" applyFill="1" applyBorder="1" applyAlignment="1">
      <alignment horizontal="center" vertical="center" wrapText="1"/>
    </xf>
    <xf numFmtId="4" fontId="7" fillId="4" borderId="3" xfId="1" applyNumberFormat="1" applyFont="1" applyFill="1" applyBorder="1" applyAlignment="1">
      <alignment horizontal="center" vertical="center" wrapText="1"/>
    </xf>
    <xf numFmtId="4" fontId="7" fillId="5" borderId="2" xfId="1" applyNumberFormat="1" applyFont="1" applyFill="1" applyBorder="1" applyAlignment="1">
      <alignment horizontal="center"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4" fontId="8" fillId="6" borderId="4" xfId="1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4" fontId="9" fillId="5" borderId="0" xfId="0" applyNumberFormat="1" applyFont="1" applyFill="1"/>
    <xf numFmtId="4" fontId="4" fillId="0" borderId="0" xfId="0" applyNumberFormat="1" applyFont="1" applyAlignment="1">
      <alignment vertical="center"/>
    </xf>
    <xf numFmtId="4" fontId="4" fillId="4" borderId="0" xfId="0" applyNumberFormat="1" applyFont="1" applyFill="1"/>
    <xf numFmtId="4" fontId="4" fillId="0" borderId="0" xfId="0" applyNumberFormat="1" applyFont="1" applyAlignment="1">
      <alignment horizontal="left" vertical="center"/>
    </xf>
    <xf numFmtId="4" fontId="4" fillId="0" borderId="0" xfId="0" applyNumberFormat="1" applyFont="1"/>
    <xf numFmtId="14" fontId="4" fillId="0" borderId="0" xfId="0" applyNumberFormat="1" applyFont="1" applyAlignment="1">
      <alignment horizontal="left"/>
    </xf>
    <xf numFmtId="4" fontId="4" fillId="5" borderId="0" xfId="0" applyNumberFormat="1" applyFont="1" applyFill="1"/>
    <xf numFmtId="4" fontId="9" fillId="0" borderId="0" xfId="0" applyNumberFormat="1" applyFont="1"/>
    <xf numFmtId="1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left" vertical="top"/>
    </xf>
    <xf numFmtId="4" fontId="0" fillId="0" borderId="0" xfId="0" applyNumberFormat="1"/>
    <xf numFmtId="14" fontId="5" fillId="3" borderId="0" xfId="0" applyNumberFormat="1" applyFont="1" applyFill="1"/>
    <xf numFmtId="4" fontId="5" fillId="3" borderId="0" xfId="0" applyNumberFormat="1" applyFont="1" applyFill="1" applyAlignment="1">
      <alignment horizontal="right"/>
    </xf>
    <xf numFmtId="4" fontId="5" fillId="5" borderId="0" xfId="0" applyNumberFormat="1" applyFont="1" applyFill="1"/>
    <xf numFmtId="4" fontId="5" fillId="3" borderId="0" xfId="0" applyNumberFormat="1" applyFont="1" applyFill="1" applyAlignment="1">
      <alignment vertical="center"/>
    </xf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/>
    <xf numFmtId="4" fontId="7" fillId="3" borderId="0" xfId="0" applyNumberFormat="1" applyFont="1" applyFill="1"/>
    <xf numFmtId="0" fontId="10" fillId="0" borderId="0" xfId="0" applyFont="1"/>
    <xf numFmtId="2" fontId="10" fillId="0" borderId="0" xfId="0" applyNumberFormat="1" applyFont="1" applyAlignment="1">
      <alignment horizontal="right"/>
    </xf>
    <xf numFmtId="4" fontId="10" fillId="0" borderId="0" xfId="0" applyNumberFormat="1" applyFont="1"/>
    <xf numFmtId="4" fontId="2" fillId="0" borderId="0" xfId="0" applyNumberFormat="1" applyFont="1" applyAlignment="1">
      <alignment vertical="center"/>
    </xf>
    <xf numFmtId="4" fontId="2" fillId="0" borderId="0" xfId="0" applyNumberFormat="1" applyFont="1"/>
    <xf numFmtId="4" fontId="2" fillId="0" borderId="0" xfId="0" applyNumberFormat="1" applyFont="1" applyAlignment="1">
      <alignment horizontal="center" vertical="center"/>
    </xf>
    <xf numFmtId="4" fontId="4" fillId="0" borderId="5" xfId="0" applyNumberFormat="1" applyFont="1" applyBorder="1" applyAlignment="1">
      <alignment horizontal="left" vertical="top"/>
    </xf>
  </cellXfs>
  <cellStyles count="2">
    <cellStyle name="Normal" xfId="0" builtinId="0"/>
    <cellStyle name="Normal 2" xfId="1" xr:uid="{EDC92EBE-1E14-4069-9C1B-2C99FF01D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655D-D530-4D44-893A-CDE8B49470F4}">
  <sheetPr>
    <pageSetUpPr fitToPage="1"/>
  </sheetPr>
  <dimension ref="A1:AH64"/>
  <sheetViews>
    <sheetView tabSelected="1" zoomScale="67" zoomScaleNormal="67" workbookViewId="0">
      <selection activeCell="G9" sqref="G9"/>
    </sheetView>
  </sheetViews>
  <sheetFormatPr defaultRowHeight="14.4" x14ac:dyDescent="0.3"/>
  <cols>
    <col min="1" max="1" width="11.88671875" customWidth="1"/>
    <col min="2" max="2" width="13.33203125" customWidth="1"/>
    <col min="3" max="3" width="12.21875" customWidth="1"/>
    <col min="4" max="4" width="21.21875" customWidth="1"/>
    <col min="5" max="5" width="13" customWidth="1"/>
    <col min="6" max="6" width="21.5546875" customWidth="1"/>
    <col min="7" max="7" width="26.77734375" customWidth="1"/>
    <col min="8" max="8" width="9.21875" customWidth="1"/>
    <col min="9" max="9" width="9.88671875" customWidth="1"/>
    <col min="10" max="11" width="10" customWidth="1"/>
    <col min="12" max="13" width="10.21875" customWidth="1"/>
    <col min="14" max="14" width="9.5546875" customWidth="1"/>
    <col min="15" max="15" width="11.6640625" customWidth="1"/>
    <col min="16" max="16" width="10.109375" customWidth="1"/>
    <col min="17" max="18" width="9.88671875" customWidth="1"/>
    <col min="22" max="22" width="11.33203125" customWidth="1"/>
    <col min="23" max="23" width="11.5546875" customWidth="1"/>
    <col min="24" max="24" width="10.44140625" customWidth="1"/>
    <col min="25" max="25" width="11.6640625" customWidth="1"/>
    <col min="26" max="26" width="13.109375" customWidth="1"/>
    <col min="27" max="27" width="10.6640625" customWidth="1"/>
    <col min="28" max="28" width="10.5546875" customWidth="1"/>
    <col min="29" max="29" width="9.88671875" customWidth="1"/>
    <col min="30" max="30" width="9.6640625" customWidth="1"/>
    <col min="31" max="31" width="11.44140625" customWidth="1"/>
    <col min="32" max="32" width="11.77734375" customWidth="1"/>
    <col min="33" max="33" width="12.5546875" customWidth="1"/>
    <col min="34" max="34" width="10.109375" customWidth="1"/>
  </cols>
  <sheetData>
    <row r="1" spans="1:34" ht="15.6" x14ac:dyDescent="0.3">
      <c r="A1" s="1" t="s">
        <v>0</v>
      </c>
      <c r="B1" s="2"/>
      <c r="C1" s="3"/>
      <c r="D1" s="4"/>
      <c r="E1" s="3"/>
      <c r="F1" s="4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6"/>
    </row>
    <row r="2" spans="1:34" ht="15" thickBot="1" x14ac:dyDescent="0.35">
      <c r="A2" s="7"/>
      <c r="B2" s="8"/>
      <c r="C2" s="9"/>
      <c r="D2" s="10"/>
      <c r="E2" s="9"/>
      <c r="F2" s="10"/>
      <c r="G2" s="11"/>
      <c r="H2" s="12" t="s">
        <v>1</v>
      </c>
      <c r="I2" s="12" t="s">
        <v>1</v>
      </c>
      <c r="J2" s="12" t="s">
        <v>1</v>
      </c>
      <c r="K2" s="12" t="s">
        <v>1</v>
      </c>
      <c r="L2" s="12" t="s">
        <v>1</v>
      </c>
      <c r="M2" s="12" t="s">
        <v>1</v>
      </c>
      <c r="N2" s="12" t="s">
        <v>1</v>
      </c>
      <c r="O2" s="12" t="s">
        <v>1</v>
      </c>
      <c r="P2" s="12" t="s">
        <v>1</v>
      </c>
      <c r="Q2" s="12" t="s">
        <v>1</v>
      </c>
      <c r="R2" s="12" t="s">
        <v>1</v>
      </c>
      <c r="S2" s="12" t="s">
        <v>1</v>
      </c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3" t="s">
        <v>2</v>
      </c>
      <c r="Z2" s="13" t="s">
        <v>2</v>
      </c>
      <c r="AA2" s="13" t="s">
        <v>2</v>
      </c>
      <c r="AB2" s="13" t="s">
        <v>2</v>
      </c>
      <c r="AC2" s="13" t="s">
        <v>2</v>
      </c>
      <c r="AD2" s="13" t="s">
        <v>2</v>
      </c>
      <c r="AE2" s="13" t="s">
        <v>2</v>
      </c>
      <c r="AF2" s="9"/>
      <c r="AG2" s="9"/>
      <c r="AH2" s="9"/>
    </row>
    <row r="3" spans="1:34" ht="55.8" thickBot="1" x14ac:dyDescent="0.35">
      <c r="A3" s="14" t="s">
        <v>3</v>
      </c>
      <c r="B3" s="15" t="s">
        <v>4</v>
      </c>
      <c r="C3" s="16" t="s">
        <v>5</v>
      </c>
      <c r="D3" s="17" t="s">
        <v>6</v>
      </c>
      <c r="E3" s="18" t="s">
        <v>7</v>
      </c>
      <c r="F3" s="17" t="s">
        <v>8</v>
      </c>
      <c r="G3" s="19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18" t="s">
        <v>24</v>
      </c>
      <c r="W3" s="18" t="s">
        <v>25</v>
      </c>
      <c r="X3" s="18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26</v>
      </c>
      <c r="AD3" s="16" t="s">
        <v>31</v>
      </c>
      <c r="AE3" s="16" t="s">
        <v>32</v>
      </c>
      <c r="AF3" s="21" t="s">
        <v>33</v>
      </c>
      <c r="AG3" s="22" t="s">
        <v>34</v>
      </c>
      <c r="AH3" s="23" t="s">
        <v>35</v>
      </c>
    </row>
    <row r="4" spans="1:34" x14ac:dyDescent="0.3">
      <c r="A4" s="24">
        <v>45383</v>
      </c>
      <c r="B4" s="25" t="s">
        <v>36</v>
      </c>
      <c r="C4" s="26">
        <v>480</v>
      </c>
      <c r="D4" s="27" t="s">
        <v>37</v>
      </c>
      <c r="E4" s="28"/>
      <c r="F4" s="27"/>
      <c r="G4" s="29" t="s">
        <v>38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>
        <v>400</v>
      </c>
      <c r="AB4" s="30"/>
      <c r="AC4" s="30"/>
      <c r="AD4" s="30">
        <v>80</v>
      </c>
      <c r="AE4" s="30"/>
      <c r="AF4" s="30">
        <f>SUM(AA4:AE4)</f>
        <v>480</v>
      </c>
      <c r="AG4" s="30"/>
      <c r="AH4" s="30"/>
    </row>
    <row r="5" spans="1:34" x14ac:dyDescent="0.3">
      <c r="A5" s="31">
        <v>45384</v>
      </c>
      <c r="B5" s="25" t="s">
        <v>36</v>
      </c>
      <c r="C5" s="32">
        <v>216</v>
      </c>
      <c r="D5" s="27" t="s">
        <v>39</v>
      </c>
      <c r="E5" s="28"/>
      <c r="F5" s="27"/>
      <c r="G5" s="29" t="s">
        <v>38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>
        <v>216</v>
      </c>
      <c r="AB5" s="30"/>
      <c r="AC5" s="30"/>
      <c r="AD5" s="30"/>
      <c r="AE5" s="30"/>
      <c r="AF5" s="30">
        <v>216</v>
      </c>
      <c r="AG5" s="30"/>
      <c r="AH5" s="33"/>
    </row>
    <row r="6" spans="1:34" x14ac:dyDescent="0.3">
      <c r="A6" s="31">
        <v>45385</v>
      </c>
      <c r="B6" s="34" t="s">
        <v>40</v>
      </c>
      <c r="C6" s="32"/>
      <c r="D6" s="27"/>
      <c r="E6" s="28">
        <v>2352</v>
      </c>
      <c r="F6" s="27" t="s">
        <v>41</v>
      </c>
      <c r="G6" s="35" t="s">
        <v>42</v>
      </c>
      <c r="H6" s="30"/>
      <c r="I6" s="30"/>
      <c r="J6" s="30"/>
      <c r="K6" s="36"/>
      <c r="L6" s="30"/>
      <c r="M6" s="30"/>
      <c r="N6" s="30">
        <v>1960</v>
      </c>
      <c r="O6" s="30"/>
      <c r="P6" s="30"/>
      <c r="Q6" s="30"/>
      <c r="R6" s="30"/>
      <c r="S6" s="30"/>
      <c r="T6" s="30"/>
      <c r="U6" s="30"/>
      <c r="V6" s="30">
        <v>392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>
        <f>SUM(L6:AF6)</f>
        <v>2352</v>
      </c>
      <c r="AH6" s="33"/>
    </row>
    <row r="7" spans="1:34" x14ac:dyDescent="0.3">
      <c r="A7" s="31">
        <v>45386</v>
      </c>
      <c r="B7" s="34" t="s">
        <v>43</v>
      </c>
      <c r="C7" s="32">
        <v>50000</v>
      </c>
      <c r="D7" s="27" t="s">
        <v>44</v>
      </c>
      <c r="E7" s="28"/>
      <c r="F7" s="27"/>
      <c r="G7" s="35" t="s">
        <v>45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>
        <v>50000</v>
      </c>
      <c r="AC7" s="30"/>
      <c r="AD7" s="30"/>
      <c r="AE7" s="30"/>
      <c r="AF7" s="30">
        <v>50000</v>
      </c>
      <c r="AG7" s="30"/>
      <c r="AH7" s="33"/>
    </row>
    <row r="8" spans="1:34" x14ac:dyDescent="0.3">
      <c r="A8" s="31">
        <v>45760</v>
      </c>
      <c r="B8" s="34" t="s">
        <v>46</v>
      </c>
      <c r="C8" s="32"/>
      <c r="D8" s="27"/>
      <c r="E8" s="28">
        <v>5</v>
      </c>
      <c r="F8" s="27" t="s">
        <v>47</v>
      </c>
      <c r="G8" s="35" t="s">
        <v>48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>
        <v>5</v>
      </c>
      <c r="Y8" s="30"/>
      <c r="Z8" s="30"/>
      <c r="AA8" s="30"/>
      <c r="AB8" s="30"/>
      <c r="AC8" s="30"/>
      <c r="AD8" s="30"/>
      <c r="AE8" s="30"/>
      <c r="AF8" s="30"/>
      <c r="AG8" s="30">
        <v>5</v>
      </c>
      <c r="AH8" s="33"/>
    </row>
    <row r="9" spans="1:34" x14ac:dyDescent="0.3">
      <c r="A9" s="31">
        <v>45400</v>
      </c>
      <c r="B9" s="34" t="s">
        <v>36</v>
      </c>
      <c r="C9" s="32">
        <v>1734.6</v>
      </c>
      <c r="D9" s="27" t="s">
        <v>49</v>
      </c>
      <c r="E9" s="28"/>
      <c r="F9" s="27"/>
      <c r="G9" s="50" t="s">
        <v>108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>
        <v>1734.6</v>
      </c>
      <c r="AF9" s="30">
        <v>1734.6</v>
      </c>
      <c r="AG9" s="30"/>
      <c r="AH9" s="33"/>
    </row>
    <row r="10" spans="1:34" x14ac:dyDescent="0.3">
      <c r="A10" s="31">
        <v>45408</v>
      </c>
      <c r="B10" s="34" t="s">
        <v>36</v>
      </c>
      <c r="C10" s="32">
        <v>928</v>
      </c>
      <c r="D10" s="27" t="s">
        <v>50</v>
      </c>
      <c r="E10" s="28"/>
      <c r="F10" s="27"/>
      <c r="G10" s="35" t="s">
        <v>29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>
        <v>776</v>
      </c>
      <c r="AB10" s="30"/>
      <c r="AC10" s="30"/>
      <c r="AD10" s="30">
        <v>152</v>
      </c>
      <c r="AE10" s="30"/>
      <c r="AF10" s="30">
        <f>SUM(AA10:AE10)</f>
        <v>928</v>
      </c>
      <c r="AG10" s="30"/>
      <c r="AH10" s="33"/>
    </row>
    <row r="11" spans="1:34" x14ac:dyDescent="0.3">
      <c r="A11" s="31">
        <v>45412</v>
      </c>
      <c r="B11" s="34" t="s">
        <v>36</v>
      </c>
      <c r="C11" s="32">
        <v>1896</v>
      </c>
      <c r="D11" s="27" t="s">
        <v>51</v>
      </c>
      <c r="E11" s="28"/>
      <c r="F11" s="27"/>
      <c r="G11" s="35" t="s">
        <v>29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>
        <v>1580</v>
      </c>
      <c r="AB11" s="30"/>
      <c r="AC11" s="30"/>
      <c r="AD11" s="30">
        <v>316</v>
      </c>
      <c r="AE11" s="30"/>
      <c r="AF11" s="30">
        <f>SUM(AA11:AE11)</f>
        <v>1896</v>
      </c>
      <c r="AG11" s="30"/>
      <c r="AH11" s="33"/>
    </row>
    <row r="12" spans="1:34" x14ac:dyDescent="0.3">
      <c r="A12" s="31">
        <v>45413</v>
      </c>
      <c r="B12" s="34" t="s">
        <v>52</v>
      </c>
      <c r="C12" s="32"/>
      <c r="D12" s="27"/>
      <c r="E12" s="28">
        <v>50510.53</v>
      </c>
      <c r="F12" s="27" t="s">
        <v>53</v>
      </c>
      <c r="G12" s="27" t="s">
        <v>54</v>
      </c>
      <c r="H12" s="30"/>
      <c r="I12" s="30"/>
      <c r="J12" s="30"/>
      <c r="K12" s="30"/>
      <c r="L12" s="30"/>
      <c r="M12" s="30"/>
      <c r="N12" s="30"/>
      <c r="O12" s="30">
        <v>42092.11</v>
      </c>
      <c r="P12" s="30"/>
      <c r="Q12" s="30"/>
      <c r="R12" s="30"/>
      <c r="S12" s="30"/>
      <c r="T12" s="30"/>
      <c r="U12" s="30"/>
      <c r="V12" s="30">
        <v>8418.42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>
        <f>SUM(O12:AF12)</f>
        <v>50510.53</v>
      </c>
      <c r="AH12" s="33"/>
    </row>
    <row r="13" spans="1:34" x14ac:dyDescent="0.3">
      <c r="A13" s="31">
        <v>45414</v>
      </c>
      <c r="B13" s="34" t="s">
        <v>36</v>
      </c>
      <c r="C13" s="32">
        <v>160846</v>
      </c>
      <c r="D13" s="27" t="s">
        <v>55</v>
      </c>
      <c r="E13" s="28"/>
      <c r="F13" s="27"/>
      <c r="G13" s="35" t="s">
        <v>56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>
        <v>160151</v>
      </c>
      <c r="AA13" s="30"/>
      <c r="AB13" s="30"/>
      <c r="AC13" s="30"/>
      <c r="AD13" s="30">
        <v>695</v>
      </c>
      <c r="AE13" s="30"/>
      <c r="AF13" s="30">
        <f>SUM(Z13:AE13)</f>
        <v>160846</v>
      </c>
      <c r="AG13" s="30"/>
      <c r="AH13" s="33"/>
    </row>
    <row r="14" spans="1:34" x14ac:dyDescent="0.3">
      <c r="A14" s="31">
        <v>45426</v>
      </c>
      <c r="B14" s="34" t="s">
        <v>46</v>
      </c>
      <c r="C14" s="32"/>
      <c r="D14" s="27"/>
      <c r="E14" s="28">
        <v>7</v>
      </c>
      <c r="F14" s="27" t="s">
        <v>47</v>
      </c>
      <c r="G14" s="35" t="s">
        <v>57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>
        <v>7</v>
      </c>
      <c r="Y14" s="30"/>
      <c r="Z14" s="30"/>
      <c r="AA14" s="30"/>
      <c r="AB14" s="30"/>
      <c r="AC14" s="30"/>
      <c r="AD14" s="30"/>
      <c r="AE14" s="30"/>
      <c r="AF14" s="30"/>
      <c r="AG14" s="30">
        <v>7</v>
      </c>
      <c r="AH14" s="33"/>
    </row>
    <row r="15" spans="1:34" x14ac:dyDescent="0.3">
      <c r="A15" s="31">
        <v>45441</v>
      </c>
      <c r="B15" s="34" t="s">
        <v>58</v>
      </c>
      <c r="C15" s="32"/>
      <c r="D15" s="27"/>
      <c r="E15" s="28">
        <v>150</v>
      </c>
      <c r="F15" s="27" t="s">
        <v>59</v>
      </c>
      <c r="G15" s="35" t="s">
        <v>60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>
        <v>125</v>
      </c>
      <c r="S15" s="30"/>
      <c r="T15" s="30"/>
      <c r="U15" s="30"/>
      <c r="V15" s="30">
        <v>25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>
        <f>SUM(R15:AF15)</f>
        <v>150</v>
      </c>
      <c r="AH15" s="33"/>
    </row>
    <row r="16" spans="1:34" x14ac:dyDescent="0.3">
      <c r="A16" s="31">
        <v>45448</v>
      </c>
      <c r="B16" s="34" t="s">
        <v>61</v>
      </c>
      <c r="C16" s="32"/>
      <c r="D16" s="27"/>
      <c r="E16" s="28">
        <v>984</v>
      </c>
      <c r="F16" s="27" t="s">
        <v>62</v>
      </c>
      <c r="G16" s="35" t="s">
        <v>63</v>
      </c>
      <c r="H16" s="30"/>
      <c r="I16" s="30"/>
      <c r="J16" s="30"/>
      <c r="K16" s="30"/>
      <c r="L16" s="30"/>
      <c r="M16" s="30"/>
      <c r="N16" s="30"/>
      <c r="O16" s="30">
        <v>820</v>
      </c>
      <c r="P16" s="30"/>
      <c r="Q16" s="30"/>
      <c r="R16" s="30"/>
      <c r="S16" s="30"/>
      <c r="T16" s="30"/>
      <c r="U16" s="30"/>
      <c r="V16" s="30">
        <v>164</v>
      </c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>
        <f>SUM(O16:AF16)</f>
        <v>984</v>
      </c>
      <c r="AH16" s="33"/>
    </row>
    <row r="17" spans="1:34" x14ac:dyDescent="0.3">
      <c r="A17" s="31">
        <v>45455</v>
      </c>
      <c r="B17" s="34" t="s">
        <v>64</v>
      </c>
      <c r="C17" s="32"/>
      <c r="D17" s="27"/>
      <c r="E17" s="28">
        <v>165000</v>
      </c>
      <c r="F17" s="27" t="s">
        <v>44</v>
      </c>
      <c r="G17" s="35" t="s">
        <v>65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>
        <v>165000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>
        <v>165000</v>
      </c>
      <c r="AH17" s="33"/>
    </row>
    <row r="18" spans="1:34" x14ac:dyDescent="0.3">
      <c r="A18" s="31">
        <v>45456</v>
      </c>
      <c r="B18" s="34" t="s">
        <v>46</v>
      </c>
      <c r="C18" s="32"/>
      <c r="D18" s="27"/>
      <c r="E18" s="28">
        <v>5.4</v>
      </c>
      <c r="F18" s="27" t="s">
        <v>47</v>
      </c>
      <c r="G18" s="35" t="s">
        <v>57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>
        <v>5.4</v>
      </c>
      <c r="Y18" s="30"/>
      <c r="Z18" s="30"/>
      <c r="AA18" s="30"/>
      <c r="AB18" s="30"/>
      <c r="AC18" s="30"/>
      <c r="AD18" s="30"/>
      <c r="AE18" s="30"/>
      <c r="AF18" s="30"/>
      <c r="AG18" s="30">
        <v>5.4</v>
      </c>
      <c r="AH18" s="33"/>
    </row>
    <row r="19" spans="1:34" x14ac:dyDescent="0.3">
      <c r="A19" s="31">
        <v>45487</v>
      </c>
      <c r="B19" s="34" t="s">
        <v>46</v>
      </c>
      <c r="C19" s="32"/>
      <c r="D19" s="27"/>
      <c r="E19" s="28">
        <v>5.8</v>
      </c>
      <c r="F19" s="27" t="s">
        <v>47</v>
      </c>
      <c r="G19" s="35" t="s">
        <v>57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>
        <v>5.8</v>
      </c>
      <c r="Y19" s="30"/>
      <c r="Z19" s="30"/>
      <c r="AA19" s="30"/>
      <c r="AB19" s="30"/>
      <c r="AC19" s="30"/>
      <c r="AD19" s="30"/>
      <c r="AE19" s="30"/>
      <c r="AF19" s="30"/>
      <c r="AG19" s="30">
        <v>5.8</v>
      </c>
      <c r="AH19" s="33"/>
    </row>
    <row r="20" spans="1:34" x14ac:dyDescent="0.3">
      <c r="A20" s="31">
        <v>45495</v>
      </c>
      <c r="B20" s="34" t="s">
        <v>36</v>
      </c>
      <c r="C20" s="32">
        <v>288</v>
      </c>
      <c r="D20" s="27" t="s">
        <v>66</v>
      </c>
      <c r="E20" s="28"/>
      <c r="F20" s="27"/>
      <c r="G20" s="35" t="s">
        <v>29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>
        <v>240</v>
      </c>
      <c r="AB20" s="30"/>
      <c r="AC20" s="30"/>
      <c r="AD20" s="30">
        <v>48</v>
      </c>
      <c r="AE20" s="30"/>
      <c r="AF20" s="30">
        <v>288</v>
      </c>
      <c r="AG20" s="30"/>
      <c r="AH20" s="33"/>
    </row>
    <row r="21" spans="1:34" x14ac:dyDescent="0.3">
      <c r="A21" s="31">
        <v>45498</v>
      </c>
      <c r="B21" s="34" t="s">
        <v>36</v>
      </c>
      <c r="C21" s="32">
        <v>42092.11</v>
      </c>
      <c r="D21" s="27" t="s">
        <v>67</v>
      </c>
      <c r="E21" s="28"/>
      <c r="F21" s="27"/>
      <c r="G21" s="35" t="s">
        <v>68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>
        <v>42092.11</v>
      </c>
      <c r="Z21" s="30"/>
      <c r="AA21" s="30"/>
      <c r="AB21" s="30"/>
      <c r="AC21" s="30"/>
      <c r="AD21" s="30"/>
      <c r="AE21" s="30"/>
      <c r="AF21" s="30">
        <v>42092.11</v>
      </c>
      <c r="AG21" s="30"/>
      <c r="AH21" s="33"/>
    </row>
    <row r="22" spans="1:34" x14ac:dyDescent="0.3">
      <c r="A22" s="31">
        <v>45503</v>
      </c>
      <c r="B22" s="34" t="s">
        <v>36</v>
      </c>
      <c r="C22" s="32">
        <v>9281.42</v>
      </c>
      <c r="D22" s="27" t="s">
        <v>49</v>
      </c>
      <c r="E22" s="28"/>
      <c r="F22" s="27"/>
      <c r="G22" s="35" t="s">
        <v>69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>
        <v>9281.42</v>
      </c>
      <c r="AF22" s="30">
        <v>9281.42</v>
      </c>
      <c r="AG22" s="30"/>
      <c r="AH22" s="33"/>
    </row>
    <row r="23" spans="1:34" x14ac:dyDescent="0.3">
      <c r="A23" s="31">
        <v>45504</v>
      </c>
      <c r="B23" s="34" t="s">
        <v>36</v>
      </c>
      <c r="C23" s="32">
        <v>2304</v>
      </c>
      <c r="D23" s="27" t="s">
        <v>70</v>
      </c>
      <c r="E23" s="28"/>
      <c r="F23" s="27"/>
      <c r="G23" s="35" t="s">
        <v>29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>
        <v>1920</v>
      </c>
      <c r="AB23" s="30"/>
      <c r="AC23" s="30"/>
      <c r="AD23" s="30">
        <v>384</v>
      </c>
      <c r="AE23" s="30"/>
      <c r="AF23" s="30">
        <f>SUM(AA23:AE23)</f>
        <v>2304</v>
      </c>
      <c r="AG23" s="30"/>
      <c r="AH23" s="33"/>
    </row>
    <row r="24" spans="1:34" x14ac:dyDescent="0.3">
      <c r="A24" s="31">
        <v>45511</v>
      </c>
      <c r="B24" s="34" t="s">
        <v>36</v>
      </c>
      <c r="C24" s="32">
        <v>240</v>
      </c>
      <c r="D24" s="27" t="s">
        <v>71</v>
      </c>
      <c r="E24" s="28"/>
      <c r="F24" s="27"/>
      <c r="G24" s="35" t="s">
        <v>29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>
        <v>200</v>
      </c>
      <c r="AB24" s="30"/>
      <c r="AC24" s="30"/>
      <c r="AD24" s="30">
        <v>40</v>
      </c>
      <c r="AE24" s="30"/>
      <c r="AF24" s="30">
        <f>SUM(AA24:AE24)</f>
        <v>240</v>
      </c>
      <c r="AG24" s="30"/>
      <c r="AH24" s="33"/>
    </row>
    <row r="25" spans="1:34" x14ac:dyDescent="0.3">
      <c r="A25" s="31">
        <v>45517</v>
      </c>
      <c r="B25" s="34" t="s">
        <v>46</v>
      </c>
      <c r="C25" s="32"/>
      <c r="D25" s="27"/>
      <c r="E25" s="28">
        <v>5</v>
      </c>
      <c r="F25" s="27" t="s">
        <v>47</v>
      </c>
      <c r="G25" s="35" t="s">
        <v>57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>
        <v>5</v>
      </c>
      <c r="Y25" s="30"/>
      <c r="Z25" s="30"/>
      <c r="AA25" s="30"/>
      <c r="AB25" s="30"/>
      <c r="AC25" s="30"/>
      <c r="AD25" s="30"/>
      <c r="AE25" s="30"/>
      <c r="AF25" s="30"/>
      <c r="AG25" s="30">
        <v>5</v>
      </c>
      <c r="AH25" s="33"/>
    </row>
    <row r="26" spans="1:34" x14ac:dyDescent="0.3">
      <c r="A26" s="31">
        <v>45548</v>
      </c>
      <c r="B26" s="34" t="s">
        <v>46</v>
      </c>
      <c r="C26" s="32"/>
      <c r="D26" s="27"/>
      <c r="E26" s="28">
        <v>5</v>
      </c>
      <c r="F26" s="27" t="s">
        <v>47</v>
      </c>
      <c r="G26" s="35" t="s">
        <v>57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>
        <v>5</v>
      </c>
      <c r="Y26" s="30"/>
      <c r="Z26" s="30"/>
      <c r="AA26" s="30"/>
      <c r="AB26" s="30"/>
      <c r="AC26" s="30"/>
      <c r="AD26" s="30"/>
      <c r="AE26" s="30"/>
      <c r="AF26" s="30"/>
      <c r="AG26" s="30">
        <v>5</v>
      </c>
      <c r="AH26" s="33"/>
    </row>
    <row r="27" spans="1:34" x14ac:dyDescent="0.3">
      <c r="A27" s="31">
        <v>45550</v>
      </c>
      <c r="B27" s="34" t="s">
        <v>36</v>
      </c>
      <c r="C27" s="32">
        <v>192</v>
      </c>
      <c r="D27" s="27" t="s">
        <v>72</v>
      </c>
      <c r="E27" s="28"/>
      <c r="F27" s="27"/>
      <c r="G27" s="35" t="s">
        <v>29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>
        <v>160</v>
      </c>
      <c r="AB27" s="30"/>
      <c r="AC27" s="30"/>
      <c r="AD27" s="30">
        <v>32</v>
      </c>
      <c r="AE27" s="30"/>
      <c r="AF27" s="30">
        <v>192</v>
      </c>
      <c r="AG27" s="30"/>
      <c r="AH27" s="33"/>
    </row>
    <row r="28" spans="1:34" x14ac:dyDescent="0.3">
      <c r="A28" s="31">
        <v>45565</v>
      </c>
      <c r="B28" s="34" t="s">
        <v>36</v>
      </c>
      <c r="C28" s="32">
        <v>1052</v>
      </c>
      <c r="D28" s="27" t="s">
        <v>73</v>
      </c>
      <c r="E28" s="28"/>
      <c r="F28" s="27"/>
      <c r="G28" s="35" t="s">
        <v>29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>
        <v>877</v>
      </c>
      <c r="AB28" s="30"/>
      <c r="AC28" s="30"/>
      <c r="AD28" s="30">
        <v>175</v>
      </c>
      <c r="AE28" s="30"/>
      <c r="AF28" s="30">
        <f>SUM(AA28:AE28)</f>
        <v>1052</v>
      </c>
      <c r="AG28" s="30"/>
      <c r="AH28" s="33"/>
    </row>
    <row r="29" spans="1:34" x14ac:dyDescent="0.3">
      <c r="A29" s="31">
        <v>45568</v>
      </c>
      <c r="B29" s="34" t="s">
        <v>64</v>
      </c>
      <c r="C29" s="32"/>
      <c r="D29" s="27"/>
      <c r="E29" s="28">
        <v>50000</v>
      </c>
      <c r="F29" s="27" t="s">
        <v>44</v>
      </c>
      <c r="G29" s="35" t="s">
        <v>65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>
        <v>50000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>
        <v>50000</v>
      </c>
      <c r="AH29" s="33"/>
    </row>
    <row r="30" spans="1:34" x14ac:dyDescent="0.3">
      <c r="A30" s="31">
        <v>45568</v>
      </c>
      <c r="B30" s="34" t="s">
        <v>74</v>
      </c>
      <c r="C30" s="32">
        <v>360</v>
      </c>
      <c r="D30" s="27" t="s">
        <v>75</v>
      </c>
      <c r="E30" s="28"/>
      <c r="F30" s="27"/>
      <c r="G30" s="35" t="s">
        <v>29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>
        <v>300</v>
      </c>
      <c r="AB30" s="30"/>
      <c r="AC30" s="30"/>
      <c r="AD30" s="30">
        <v>60</v>
      </c>
      <c r="AE30" s="30"/>
      <c r="AF30" s="30">
        <v>360</v>
      </c>
      <c r="AG30" s="30"/>
      <c r="AH30" s="33"/>
    </row>
    <row r="31" spans="1:34" x14ac:dyDescent="0.3">
      <c r="A31" s="31">
        <v>45579</v>
      </c>
      <c r="B31" s="34" t="s">
        <v>46</v>
      </c>
      <c r="C31" s="32"/>
      <c r="D31" s="27"/>
      <c r="E31" s="28">
        <v>5</v>
      </c>
      <c r="F31" s="27" t="s">
        <v>47</v>
      </c>
      <c r="G31" s="35" t="s">
        <v>57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>
        <v>5</v>
      </c>
      <c r="Y31" s="30"/>
      <c r="Z31" s="30"/>
      <c r="AA31" s="30"/>
      <c r="AB31" s="30"/>
      <c r="AC31" s="30"/>
      <c r="AD31" s="30"/>
      <c r="AE31" s="30"/>
      <c r="AF31" s="30"/>
      <c r="AG31" s="30">
        <v>5</v>
      </c>
      <c r="AH31" s="33"/>
    </row>
    <row r="32" spans="1:34" x14ac:dyDescent="0.3">
      <c r="A32" s="31">
        <v>45583</v>
      </c>
      <c r="B32" s="34" t="s">
        <v>76</v>
      </c>
      <c r="C32" s="32"/>
      <c r="D32" s="27"/>
      <c r="E32" s="28">
        <v>1777.23</v>
      </c>
      <c r="F32" s="27" t="s">
        <v>77</v>
      </c>
      <c r="G32" s="35" t="s">
        <v>78</v>
      </c>
      <c r="H32" s="30"/>
      <c r="I32" s="30"/>
      <c r="J32" s="30"/>
      <c r="K32" s="30"/>
      <c r="L32" s="30"/>
      <c r="M32" s="30"/>
      <c r="N32" s="30"/>
      <c r="O32" s="30">
        <v>1434.73</v>
      </c>
      <c r="P32" s="30"/>
      <c r="Q32" s="30"/>
      <c r="R32" s="30"/>
      <c r="S32" s="30"/>
      <c r="T32" s="30"/>
      <c r="U32" s="30"/>
      <c r="V32" s="30">
        <v>342.5</v>
      </c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>
        <f>SUM(O32:AF32)</f>
        <v>1777.23</v>
      </c>
      <c r="AH32" s="33"/>
    </row>
    <row r="33" spans="1:34" x14ac:dyDescent="0.3">
      <c r="A33" s="31">
        <v>45585</v>
      </c>
      <c r="B33" s="34" t="s">
        <v>36</v>
      </c>
      <c r="C33" s="32">
        <v>750</v>
      </c>
      <c r="D33" s="27" t="s">
        <v>79</v>
      </c>
      <c r="E33" s="28"/>
      <c r="F33" s="27"/>
      <c r="G33" s="35" t="s">
        <v>80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>
        <v>625</v>
      </c>
      <c r="AB33" s="30"/>
      <c r="AC33" s="30"/>
      <c r="AD33" s="30">
        <v>125</v>
      </c>
      <c r="AE33" s="30"/>
      <c r="AF33" s="30">
        <f>SUM(AA33:AE33)</f>
        <v>750</v>
      </c>
      <c r="AG33" s="30"/>
      <c r="AH33" s="33"/>
    </row>
    <row r="34" spans="1:34" x14ac:dyDescent="0.3">
      <c r="A34" s="31">
        <v>45590</v>
      </c>
      <c r="B34" s="34" t="s">
        <v>36</v>
      </c>
      <c r="C34" s="32">
        <v>72</v>
      </c>
      <c r="D34" s="27" t="s">
        <v>81</v>
      </c>
      <c r="E34" s="28"/>
      <c r="F34" s="27"/>
      <c r="G34" s="35" t="s">
        <v>82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>
        <v>60</v>
      </c>
      <c r="AB34" s="30"/>
      <c r="AC34" s="30"/>
      <c r="AD34" s="30">
        <v>12</v>
      </c>
      <c r="AE34" s="30"/>
      <c r="AF34" s="30">
        <v>72</v>
      </c>
      <c r="AG34" s="30"/>
      <c r="AH34" s="33"/>
    </row>
    <row r="35" spans="1:34" x14ac:dyDescent="0.3">
      <c r="A35" s="31">
        <v>45593</v>
      </c>
      <c r="B35" s="34" t="s">
        <v>36</v>
      </c>
      <c r="C35" s="32">
        <v>3456</v>
      </c>
      <c r="D35" s="27" t="s">
        <v>83</v>
      </c>
      <c r="E35" s="28"/>
      <c r="F35" s="27"/>
      <c r="G35" s="35" t="s">
        <v>29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>
        <v>2880</v>
      </c>
      <c r="AB35" s="30"/>
      <c r="AC35" s="30"/>
      <c r="AD35" s="30">
        <v>576</v>
      </c>
      <c r="AE35" s="30"/>
      <c r="AF35" s="30">
        <f t="shared" ref="AF35:AF41" si="0">SUM(AA35:AE35)</f>
        <v>3456</v>
      </c>
      <c r="AG35" s="30"/>
      <c r="AH35" s="33"/>
    </row>
    <row r="36" spans="1:34" x14ac:dyDescent="0.3">
      <c r="A36" s="31">
        <v>45593</v>
      </c>
      <c r="B36" s="34" t="s">
        <v>36</v>
      </c>
      <c r="C36" s="32">
        <v>2688</v>
      </c>
      <c r="D36" s="27" t="s">
        <v>84</v>
      </c>
      <c r="E36" s="28"/>
      <c r="F36" s="27"/>
      <c r="G36" s="35" t="s">
        <v>29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>
        <v>2240</v>
      </c>
      <c r="AB36" s="30"/>
      <c r="AC36" s="30"/>
      <c r="AD36" s="30">
        <v>448</v>
      </c>
      <c r="AE36" s="30"/>
      <c r="AF36" s="30">
        <f t="shared" si="0"/>
        <v>2688</v>
      </c>
      <c r="AG36" s="30"/>
      <c r="AH36" s="33"/>
    </row>
    <row r="37" spans="1:34" x14ac:dyDescent="0.3">
      <c r="A37" s="31">
        <v>45593</v>
      </c>
      <c r="B37" s="34" t="s">
        <v>36</v>
      </c>
      <c r="C37" s="32">
        <v>768</v>
      </c>
      <c r="D37" s="27" t="s">
        <v>85</v>
      </c>
      <c r="E37" s="28"/>
      <c r="F37" s="27"/>
      <c r="G37" s="35" t="s">
        <v>29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>
        <v>640</v>
      </c>
      <c r="AB37" s="30"/>
      <c r="AC37" s="30"/>
      <c r="AD37" s="30">
        <v>128</v>
      </c>
      <c r="AE37" s="30"/>
      <c r="AF37" s="30">
        <f t="shared" si="0"/>
        <v>768</v>
      </c>
      <c r="AG37" s="30"/>
      <c r="AH37" s="33"/>
    </row>
    <row r="38" spans="1:34" x14ac:dyDescent="0.3">
      <c r="A38" s="31">
        <v>45593</v>
      </c>
      <c r="B38" s="34" t="s">
        <v>36</v>
      </c>
      <c r="C38" s="32">
        <v>288</v>
      </c>
      <c r="D38" s="27" t="s">
        <v>86</v>
      </c>
      <c r="E38" s="28"/>
      <c r="F38" s="27"/>
      <c r="G38" s="35" t="s">
        <v>29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>
        <v>240</v>
      </c>
      <c r="AB38" s="30"/>
      <c r="AC38" s="30"/>
      <c r="AD38" s="30">
        <v>48</v>
      </c>
      <c r="AE38" s="30"/>
      <c r="AF38" s="30">
        <f t="shared" si="0"/>
        <v>288</v>
      </c>
      <c r="AG38" s="30"/>
      <c r="AH38" s="33"/>
    </row>
    <row r="39" spans="1:34" x14ac:dyDescent="0.3">
      <c r="A39" s="31">
        <v>45596</v>
      </c>
      <c r="B39" s="34" t="s">
        <v>36</v>
      </c>
      <c r="C39" s="32">
        <v>3456</v>
      </c>
      <c r="D39" s="27" t="s">
        <v>71</v>
      </c>
      <c r="E39" s="28"/>
      <c r="F39" s="27"/>
      <c r="G39" s="35" t="s">
        <v>29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>
        <v>2880</v>
      </c>
      <c r="AB39" s="30"/>
      <c r="AC39" s="30"/>
      <c r="AD39" s="30">
        <v>576</v>
      </c>
      <c r="AE39" s="30"/>
      <c r="AF39" s="30">
        <f t="shared" si="0"/>
        <v>3456</v>
      </c>
      <c r="AG39" s="30"/>
      <c r="AH39" s="33"/>
    </row>
    <row r="40" spans="1:34" x14ac:dyDescent="0.3">
      <c r="A40" s="31">
        <v>45597</v>
      </c>
      <c r="B40" s="34" t="s">
        <v>36</v>
      </c>
      <c r="C40" s="32">
        <v>816</v>
      </c>
      <c r="D40" s="27" t="s">
        <v>70</v>
      </c>
      <c r="E40" s="28"/>
      <c r="F40" s="27"/>
      <c r="G40" s="35" t="s">
        <v>29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>
        <v>680</v>
      </c>
      <c r="AB40" s="30"/>
      <c r="AC40" s="30"/>
      <c r="AD40" s="30">
        <v>136</v>
      </c>
      <c r="AE40" s="30"/>
      <c r="AF40" s="30">
        <f t="shared" si="0"/>
        <v>816</v>
      </c>
      <c r="AG40" s="30"/>
      <c r="AH40" s="33"/>
    </row>
    <row r="41" spans="1:34" x14ac:dyDescent="0.3">
      <c r="A41" s="31">
        <v>45597</v>
      </c>
      <c r="B41" s="34" t="s">
        <v>36</v>
      </c>
      <c r="C41" s="32">
        <v>768</v>
      </c>
      <c r="D41" s="27" t="s">
        <v>87</v>
      </c>
      <c r="E41" s="28"/>
      <c r="F41" s="27"/>
      <c r="G41" s="35" t="s">
        <v>29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>
        <v>640</v>
      </c>
      <c r="AB41" s="30"/>
      <c r="AC41" s="30"/>
      <c r="AD41" s="30">
        <v>128</v>
      </c>
      <c r="AE41" s="30"/>
      <c r="AF41" s="30">
        <f t="shared" si="0"/>
        <v>768</v>
      </c>
      <c r="AG41" s="30"/>
      <c r="AH41" s="33"/>
    </row>
    <row r="42" spans="1:34" x14ac:dyDescent="0.3">
      <c r="A42" s="31">
        <v>45609</v>
      </c>
      <c r="B42" s="34" t="s">
        <v>46</v>
      </c>
      <c r="C42" s="32"/>
      <c r="D42" s="27"/>
      <c r="E42" s="28">
        <v>5.4</v>
      </c>
      <c r="F42" s="27" t="s">
        <v>47</v>
      </c>
      <c r="G42" s="35" t="s">
        <v>57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>
        <v>5.4</v>
      </c>
      <c r="Y42" s="30"/>
      <c r="Z42" s="30"/>
      <c r="AA42" s="30"/>
      <c r="AB42" s="30"/>
      <c r="AC42" s="30"/>
      <c r="AD42" s="30"/>
      <c r="AE42" s="30"/>
      <c r="AF42" s="30"/>
      <c r="AG42" s="30">
        <v>5.4</v>
      </c>
      <c r="AH42" s="33"/>
    </row>
    <row r="43" spans="1:34" x14ac:dyDescent="0.3">
      <c r="A43" s="31">
        <v>45626</v>
      </c>
      <c r="B43" s="34" t="s">
        <v>36</v>
      </c>
      <c r="C43" s="32">
        <v>288</v>
      </c>
      <c r="D43" s="27" t="s">
        <v>88</v>
      </c>
      <c r="E43" s="28"/>
      <c r="F43" s="27"/>
      <c r="G43" s="35" t="s">
        <v>29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>
        <v>240</v>
      </c>
      <c r="AB43" s="30"/>
      <c r="AC43" s="30"/>
      <c r="AD43" s="30">
        <v>48</v>
      </c>
      <c r="AE43" s="30"/>
      <c r="AF43" s="30">
        <f>SUM(AA43:AE43)</f>
        <v>288</v>
      </c>
      <c r="AG43" s="30"/>
      <c r="AH43" s="33"/>
    </row>
    <row r="44" spans="1:34" x14ac:dyDescent="0.3">
      <c r="A44" s="31">
        <v>45632</v>
      </c>
      <c r="B44" s="34" t="s">
        <v>36</v>
      </c>
      <c r="C44" s="32">
        <v>4080</v>
      </c>
      <c r="D44" s="27" t="s">
        <v>89</v>
      </c>
      <c r="E44" s="28"/>
      <c r="F44" s="27"/>
      <c r="G44" s="35" t="s">
        <v>29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>
        <v>3400</v>
      </c>
      <c r="AB44" s="30"/>
      <c r="AC44" s="30"/>
      <c r="AD44" s="30">
        <v>680</v>
      </c>
      <c r="AE44" s="30"/>
      <c r="AF44" s="30">
        <f>SUM(AA44:AE44)</f>
        <v>4080</v>
      </c>
      <c r="AG44" s="30"/>
      <c r="AH44" s="33"/>
    </row>
    <row r="45" spans="1:34" x14ac:dyDescent="0.3">
      <c r="A45" s="31">
        <v>45632</v>
      </c>
      <c r="B45" s="34" t="s">
        <v>36</v>
      </c>
      <c r="C45" s="32">
        <v>750</v>
      </c>
      <c r="D45" s="27"/>
      <c r="E45" s="28"/>
      <c r="F45" s="27"/>
      <c r="G45" s="35" t="s">
        <v>80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>
        <v>625</v>
      </c>
      <c r="AB45" s="30"/>
      <c r="AC45" s="30"/>
      <c r="AD45" s="30">
        <v>125</v>
      </c>
      <c r="AE45" s="30"/>
      <c r="AF45" s="30">
        <f>SUM(AA45:AE45)</f>
        <v>750</v>
      </c>
      <c r="AG45" s="30"/>
      <c r="AH45" s="33"/>
    </row>
    <row r="46" spans="1:34" x14ac:dyDescent="0.3">
      <c r="A46" s="31">
        <v>45636</v>
      </c>
      <c r="B46" s="34" t="s">
        <v>90</v>
      </c>
      <c r="C46" s="32"/>
      <c r="D46" s="27"/>
      <c r="E46" s="28">
        <v>595.70000000000005</v>
      </c>
      <c r="F46" s="27" t="s">
        <v>87</v>
      </c>
      <c r="G46" s="35" t="s">
        <v>91</v>
      </c>
      <c r="H46" s="30"/>
      <c r="I46" s="30"/>
      <c r="J46" s="30"/>
      <c r="K46" s="30"/>
      <c r="L46" s="30"/>
      <c r="M46" s="30"/>
      <c r="N46" s="30"/>
      <c r="O46" s="30">
        <v>595.70000000000005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>
        <v>595.70000000000005</v>
      </c>
      <c r="AH46" s="33"/>
    </row>
    <row r="47" spans="1:34" x14ac:dyDescent="0.3">
      <c r="A47" s="31">
        <v>45640</v>
      </c>
      <c r="B47" s="34" t="s">
        <v>46</v>
      </c>
      <c r="C47" s="32"/>
      <c r="D47" s="27"/>
      <c r="E47" s="28">
        <v>5</v>
      </c>
      <c r="F47" s="27" t="s">
        <v>47</v>
      </c>
      <c r="G47" s="35" t="s">
        <v>57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>
        <v>5</v>
      </c>
      <c r="Y47" s="30"/>
      <c r="Z47" s="30"/>
      <c r="AA47" s="30"/>
      <c r="AB47" s="30"/>
      <c r="AC47" s="30"/>
      <c r="AD47" s="30"/>
      <c r="AE47" s="30"/>
      <c r="AF47" s="30"/>
      <c r="AG47" s="30">
        <v>5</v>
      </c>
      <c r="AH47" s="33"/>
    </row>
    <row r="48" spans="1:34" x14ac:dyDescent="0.3">
      <c r="A48" s="31">
        <v>45650</v>
      </c>
      <c r="B48" s="34" t="s">
        <v>36</v>
      </c>
      <c r="C48" s="32">
        <v>4080</v>
      </c>
      <c r="D48" s="27" t="s">
        <v>89</v>
      </c>
      <c r="E48" s="28"/>
      <c r="F48" s="27"/>
      <c r="G48" s="35" t="s">
        <v>29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>
        <v>3400</v>
      </c>
      <c r="AB48" s="30"/>
      <c r="AC48" s="30"/>
      <c r="AD48" s="30">
        <v>680</v>
      </c>
      <c r="AE48" s="30"/>
      <c r="AF48" s="30">
        <f>SUM(AA48:AE48)</f>
        <v>4080</v>
      </c>
      <c r="AG48" s="30"/>
      <c r="AH48" s="33"/>
    </row>
    <row r="49" spans="1:34" x14ac:dyDescent="0.3">
      <c r="A49" s="31">
        <v>45670</v>
      </c>
      <c r="B49" s="34" t="s">
        <v>46</v>
      </c>
      <c r="C49" s="32"/>
      <c r="D49" s="27"/>
      <c r="E49" s="28">
        <v>5.4</v>
      </c>
      <c r="F49" s="27" t="s">
        <v>47</v>
      </c>
      <c r="G49" s="35" t="s">
        <v>57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>
        <v>5.4</v>
      </c>
      <c r="Y49" s="30"/>
      <c r="Z49" s="30"/>
      <c r="AA49" s="30"/>
      <c r="AB49" s="30"/>
      <c r="AC49" s="30"/>
      <c r="AD49" s="30"/>
      <c r="AE49" s="30"/>
      <c r="AF49" s="30"/>
      <c r="AG49" s="30">
        <v>5.4</v>
      </c>
      <c r="AH49" s="33"/>
    </row>
    <row r="50" spans="1:34" x14ac:dyDescent="0.3">
      <c r="A50" s="31">
        <v>45670</v>
      </c>
      <c r="B50" s="34" t="s">
        <v>36</v>
      </c>
      <c r="C50" s="32">
        <v>408</v>
      </c>
      <c r="D50" s="27" t="s">
        <v>92</v>
      </c>
      <c r="E50" s="28"/>
      <c r="F50" s="27"/>
      <c r="G50" s="35" t="s">
        <v>29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>
        <v>340</v>
      </c>
      <c r="AB50" s="30"/>
      <c r="AC50" s="30"/>
      <c r="AD50" s="30">
        <v>68</v>
      </c>
      <c r="AE50" s="30"/>
      <c r="AF50" s="30">
        <f>SUM(AA50:AE50)</f>
        <v>408</v>
      </c>
      <c r="AG50" s="30"/>
      <c r="AH50" s="33"/>
    </row>
    <row r="51" spans="1:34" x14ac:dyDescent="0.3">
      <c r="A51" s="31">
        <v>45673</v>
      </c>
      <c r="B51" s="34" t="s">
        <v>93</v>
      </c>
      <c r="C51" s="32"/>
      <c r="D51" s="27"/>
      <c r="E51" s="28">
        <v>2880</v>
      </c>
      <c r="F51" s="27" t="s">
        <v>94</v>
      </c>
      <c r="G51" s="35" t="s">
        <v>95</v>
      </c>
      <c r="H51" s="30"/>
      <c r="I51" s="30"/>
      <c r="J51" s="30"/>
      <c r="K51" s="30"/>
      <c r="L51" s="30"/>
      <c r="M51" s="30">
        <v>2400</v>
      </c>
      <c r="N51" s="30"/>
      <c r="O51" s="30"/>
      <c r="P51" s="30"/>
      <c r="Q51" s="30"/>
      <c r="R51" s="30"/>
      <c r="S51" s="30"/>
      <c r="T51" s="30"/>
      <c r="U51" s="30"/>
      <c r="V51" s="30">
        <v>480</v>
      </c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>
        <f>SUM(M51:AF51)</f>
        <v>2880</v>
      </c>
      <c r="AH51" s="33"/>
    </row>
    <row r="52" spans="1:34" x14ac:dyDescent="0.3">
      <c r="A52" s="31">
        <v>45673</v>
      </c>
      <c r="B52" s="34" t="s">
        <v>96</v>
      </c>
      <c r="C52" s="32"/>
      <c r="D52" s="27"/>
      <c r="E52" s="28">
        <v>6516.75</v>
      </c>
      <c r="F52" s="27" t="s">
        <v>97</v>
      </c>
      <c r="G52" s="35" t="s">
        <v>98</v>
      </c>
      <c r="H52" s="30">
        <v>3769.26</v>
      </c>
      <c r="I52" s="30"/>
      <c r="J52" s="30"/>
      <c r="K52" s="30"/>
      <c r="L52" s="30"/>
      <c r="M52" s="30"/>
      <c r="N52" s="30"/>
      <c r="O52" s="30"/>
      <c r="P52" s="30"/>
      <c r="Q52" s="30"/>
      <c r="R52" s="30">
        <v>385.3</v>
      </c>
      <c r="S52" s="30"/>
      <c r="T52" s="30"/>
      <c r="U52" s="30"/>
      <c r="V52" s="30"/>
      <c r="W52" s="30"/>
      <c r="X52" s="30">
        <v>2362.19</v>
      </c>
      <c r="Y52" s="30"/>
      <c r="Z52" s="30"/>
      <c r="AA52" s="30"/>
      <c r="AB52" s="30"/>
      <c r="AC52" s="30"/>
      <c r="AD52" s="30"/>
      <c r="AE52" s="30"/>
      <c r="AF52" s="30"/>
      <c r="AG52" s="30">
        <f>SUM(H52:AF52)</f>
        <v>6516.75</v>
      </c>
      <c r="AH52" s="33"/>
    </row>
    <row r="53" spans="1:34" x14ac:dyDescent="0.3">
      <c r="A53" s="31">
        <v>45673</v>
      </c>
      <c r="B53" s="34" t="s">
        <v>99</v>
      </c>
      <c r="C53" s="32"/>
      <c r="D53" s="27"/>
      <c r="E53" s="28">
        <v>2552.31</v>
      </c>
      <c r="F53" s="27" t="s">
        <v>49</v>
      </c>
      <c r="G53" s="35" t="s">
        <v>100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>
        <v>2552.31</v>
      </c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>
        <v>2552.31</v>
      </c>
      <c r="AH53" s="33"/>
    </row>
    <row r="54" spans="1:34" x14ac:dyDescent="0.3">
      <c r="A54" s="31">
        <v>45701</v>
      </c>
      <c r="B54" s="34" t="s">
        <v>46</v>
      </c>
      <c r="C54" s="32"/>
      <c r="D54" s="27"/>
      <c r="E54" s="28">
        <v>6.2</v>
      </c>
      <c r="F54" s="27" t="s">
        <v>47</v>
      </c>
      <c r="G54" s="35" t="s">
        <v>57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>
        <v>6.2</v>
      </c>
      <c r="Y54" s="30"/>
      <c r="Z54" s="30"/>
      <c r="AA54" s="30"/>
      <c r="AB54" s="30"/>
      <c r="AC54" s="30"/>
      <c r="AD54" s="30"/>
      <c r="AE54" s="30"/>
      <c r="AF54" s="30"/>
      <c r="AG54" s="30">
        <v>6.2</v>
      </c>
      <c r="AH54" s="33"/>
    </row>
    <row r="55" spans="1:34" x14ac:dyDescent="0.3">
      <c r="A55" s="31">
        <v>45706</v>
      </c>
      <c r="B55" s="34" t="s">
        <v>101</v>
      </c>
      <c r="C55" s="32"/>
      <c r="D55" s="27"/>
      <c r="E55" s="28">
        <v>280</v>
      </c>
      <c r="F55" s="27" t="s">
        <v>102</v>
      </c>
      <c r="G55" s="35" t="s">
        <v>103</v>
      </c>
      <c r="H55" s="30"/>
      <c r="I55" s="30"/>
      <c r="J55" s="30"/>
      <c r="K55" s="30"/>
      <c r="L55" s="30"/>
      <c r="M55" s="30">
        <v>280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>
        <v>280</v>
      </c>
      <c r="AH55" s="33"/>
    </row>
    <row r="56" spans="1:34" x14ac:dyDescent="0.3">
      <c r="A56" s="31">
        <v>45714</v>
      </c>
      <c r="B56" s="34" t="s">
        <v>104</v>
      </c>
      <c r="C56" s="32"/>
      <c r="D56" s="27"/>
      <c r="E56" s="28">
        <v>9866.4</v>
      </c>
      <c r="F56" s="27" t="s">
        <v>77</v>
      </c>
      <c r="G56" s="35" t="s">
        <v>105</v>
      </c>
      <c r="H56" s="30"/>
      <c r="I56" s="30"/>
      <c r="J56" s="30"/>
      <c r="K56" s="30"/>
      <c r="L56" s="30"/>
      <c r="M56" s="30"/>
      <c r="N56" s="30"/>
      <c r="O56" s="30">
        <v>8160</v>
      </c>
      <c r="P56" s="30"/>
      <c r="Q56" s="30"/>
      <c r="R56" s="30"/>
      <c r="S56" s="30"/>
      <c r="T56" s="30"/>
      <c r="U56" s="30"/>
      <c r="V56" s="30">
        <v>1706.4</v>
      </c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>
        <f>SUM(O56:AF56)</f>
        <v>9866.4</v>
      </c>
      <c r="AH56" s="33"/>
    </row>
    <row r="57" spans="1:34" x14ac:dyDescent="0.3">
      <c r="A57" s="31">
        <v>45714</v>
      </c>
      <c r="B57" s="34" t="s">
        <v>36</v>
      </c>
      <c r="C57" s="32">
        <v>2304</v>
      </c>
      <c r="D57" s="27" t="s">
        <v>71</v>
      </c>
      <c r="E57" s="28"/>
      <c r="F57" s="27"/>
      <c r="G57" s="35" t="s">
        <v>29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>
        <v>1920</v>
      </c>
      <c r="AB57" s="30"/>
      <c r="AC57" s="30"/>
      <c r="AD57" s="30">
        <v>384</v>
      </c>
      <c r="AE57" s="30"/>
      <c r="AF57" s="30">
        <f>SUM(AA57:AE57)</f>
        <v>2304</v>
      </c>
      <c r="AG57" s="30"/>
      <c r="AH57" s="33"/>
    </row>
    <row r="58" spans="1:34" x14ac:dyDescent="0.3">
      <c r="A58" s="31">
        <v>45719</v>
      </c>
      <c r="B58" s="34" t="s">
        <v>36</v>
      </c>
      <c r="C58" s="32">
        <v>60</v>
      </c>
      <c r="D58" s="27" t="s">
        <v>106</v>
      </c>
      <c r="E58" s="28"/>
      <c r="F58" s="27"/>
      <c r="G58" s="35" t="s">
        <v>29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>
        <v>50</v>
      </c>
      <c r="AB58" s="30"/>
      <c r="AC58" s="30"/>
      <c r="AD58" s="30">
        <v>10</v>
      </c>
      <c r="AE58" s="30"/>
      <c r="AF58" s="30">
        <v>60</v>
      </c>
      <c r="AG58" s="30"/>
      <c r="AH58" s="33"/>
    </row>
    <row r="59" spans="1:34" x14ac:dyDescent="0.3">
      <c r="A59" s="31">
        <v>45732</v>
      </c>
      <c r="B59" s="34" t="s">
        <v>46</v>
      </c>
      <c r="C59" s="32"/>
      <c r="D59" s="27"/>
      <c r="E59" s="28">
        <v>5.4</v>
      </c>
      <c r="F59" s="27" t="s">
        <v>47</v>
      </c>
      <c r="G59" s="35" t="s">
        <v>57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>
        <v>5.4</v>
      </c>
      <c r="Y59" s="30"/>
      <c r="Z59" s="30"/>
      <c r="AA59" s="30"/>
      <c r="AB59" s="30"/>
      <c r="AC59" s="30"/>
      <c r="AD59" s="30"/>
      <c r="AE59" s="30"/>
      <c r="AF59" s="30"/>
      <c r="AG59" s="30">
        <v>5.4</v>
      </c>
      <c r="AH59" s="33"/>
    </row>
    <row r="60" spans="1:34" x14ac:dyDescent="0.3">
      <c r="A60" s="31"/>
      <c r="B60" s="34"/>
      <c r="C60" s="32"/>
      <c r="D60" s="27"/>
      <c r="E60" s="28"/>
      <c r="F60" s="27"/>
      <c r="G60" s="35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3"/>
    </row>
    <row r="61" spans="1:34" ht="15" thickBot="1" x14ac:dyDescent="0.35">
      <c r="A61" s="37" t="s">
        <v>107</v>
      </c>
      <c r="B61" s="38"/>
      <c r="C61" s="39">
        <f>SUM(C4:C60)</f>
        <v>296942.13</v>
      </c>
      <c r="D61" s="40"/>
      <c r="E61" s="12">
        <f>SUM(E4:E60)</f>
        <v>293530.52000000008</v>
      </c>
      <c r="F61" s="40"/>
      <c r="G61" s="41"/>
      <c r="H61" s="12">
        <f>SUM(H4:H60)</f>
        <v>3769.26</v>
      </c>
      <c r="I61" s="12">
        <v>0</v>
      </c>
      <c r="J61" s="12">
        <v>0</v>
      </c>
      <c r="K61" s="12">
        <v>0</v>
      </c>
      <c r="L61" s="12">
        <v>0</v>
      </c>
      <c r="M61" s="12">
        <f>SUM(M4:M60)</f>
        <v>2680</v>
      </c>
      <c r="N61" s="12">
        <v>1960</v>
      </c>
      <c r="O61" s="12">
        <f>SUM(O4:O60)</f>
        <v>53102.54</v>
      </c>
      <c r="P61" s="12">
        <v>0</v>
      </c>
      <c r="Q61" s="12">
        <v>0</v>
      </c>
      <c r="R61" s="12">
        <f>SUM(R4:R60)</f>
        <v>510.3</v>
      </c>
      <c r="S61" s="12">
        <v>0</v>
      </c>
      <c r="T61" s="12">
        <v>0</v>
      </c>
      <c r="U61" s="12">
        <v>0</v>
      </c>
      <c r="V61" s="12">
        <f t="shared" ref="V61:AA61" si="1">SUM(V4:V60)</f>
        <v>14080.63</v>
      </c>
      <c r="W61" s="12">
        <f t="shared" si="1"/>
        <v>215000</v>
      </c>
      <c r="X61" s="12">
        <f t="shared" si="1"/>
        <v>2427.79</v>
      </c>
      <c r="Y61" s="39">
        <f t="shared" si="1"/>
        <v>42092.11</v>
      </c>
      <c r="Z61" s="39">
        <f t="shared" si="1"/>
        <v>160151</v>
      </c>
      <c r="AA61" s="39">
        <f t="shared" si="1"/>
        <v>27529</v>
      </c>
      <c r="AB61" s="39">
        <v>50000</v>
      </c>
      <c r="AC61" s="39">
        <v>0</v>
      </c>
      <c r="AD61" s="39">
        <f>SUM(AD4:AD60)</f>
        <v>6154</v>
      </c>
      <c r="AE61" s="39">
        <f>SUM(AE4:AE60)</f>
        <v>11016.02</v>
      </c>
      <c r="AF61" s="39">
        <f>SUM(AF4:AF60)</f>
        <v>296942.13</v>
      </c>
      <c r="AG61" s="42">
        <f>SUM(AG4:AG60)</f>
        <v>293530.52000000008</v>
      </c>
      <c r="AH61" s="43"/>
    </row>
    <row r="62" spans="1:34" ht="55.8" thickBot="1" x14ac:dyDescent="0.35">
      <c r="A62" s="14" t="s">
        <v>3</v>
      </c>
      <c r="B62" s="15" t="s">
        <v>4</v>
      </c>
      <c r="C62" s="16" t="s">
        <v>5</v>
      </c>
      <c r="D62" s="17" t="s">
        <v>6</v>
      </c>
      <c r="E62" s="18" t="s">
        <v>7</v>
      </c>
      <c r="F62" s="17" t="s">
        <v>8</v>
      </c>
      <c r="G62" s="19" t="s">
        <v>9</v>
      </c>
      <c r="H62" s="20" t="s">
        <v>10</v>
      </c>
      <c r="I62" s="20" t="s">
        <v>11</v>
      </c>
      <c r="J62" s="20" t="s">
        <v>12</v>
      </c>
      <c r="K62" s="20" t="s">
        <v>13</v>
      </c>
      <c r="L62" s="20" t="s">
        <v>14</v>
      </c>
      <c r="M62" s="20" t="s">
        <v>15</v>
      </c>
      <c r="N62" s="20" t="s">
        <v>16</v>
      </c>
      <c r="O62" s="20" t="s">
        <v>17</v>
      </c>
      <c r="P62" s="20" t="s">
        <v>18</v>
      </c>
      <c r="Q62" s="20" t="s">
        <v>19</v>
      </c>
      <c r="R62" s="20" t="s">
        <v>20</v>
      </c>
      <c r="S62" s="20" t="s">
        <v>21</v>
      </c>
      <c r="T62" s="20" t="s">
        <v>22</v>
      </c>
      <c r="U62" s="20" t="s">
        <v>23</v>
      </c>
      <c r="V62" s="18" t="s">
        <v>24</v>
      </c>
      <c r="W62" s="18" t="s">
        <v>25</v>
      </c>
      <c r="X62" s="18" t="s">
        <v>26</v>
      </c>
      <c r="Y62" s="16" t="s">
        <v>27</v>
      </c>
      <c r="Z62" s="16" t="s">
        <v>28</v>
      </c>
      <c r="AA62" s="16" t="s">
        <v>29</v>
      </c>
      <c r="AB62" s="16" t="s">
        <v>30</v>
      </c>
      <c r="AC62" s="16" t="s">
        <v>26</v>
      </c>
      <c r="AD62" s="16" t="s">
        <v>31</v>
      </c>
      <c r="AE62" s="16" t="s">
        <v>32</v>
      </c>
      <c r="AF62" s="21" t="s">
        <v>33</v>
      </c>
      <c r="AG62" s="22" t="s">
        <v>34</v>
      </c>
      <c r="AH62" s="23" t="s">
        <v>35</v>
      </c>
    </row>
    <row r="63" spans="1:34" x14ac:dyDescent="0.3">
      <c r="A63" s="7"/>
      <c r="B63" s="8"/>
      <c r="C63" s="9"/>
      <c r="D63" s="10"/>
      <c r="E63" s="9"/>
      <c r="F63" s="10"/>
      <c r="G63" s="11"/>
      <c r="H63" s="12" t="s">
        <v>1</v>
      </c>
      <c r="I63" s="12" t="s">
        <v>1</v>
      </c>
      <c r="J63" s="12" t="s">
        <v>1</v>
      </c>
      <c r="K63" s="12" t="s">
        <v>1</v>
      </c>
      <c r="L63" s="12" t="s">
        <v>1</v>
      </c>
      <c r="M63" s="12" t="s">
        <v>1</v>
      </c>
      <c r="N63" s="12" t="s">
        <v>1</v>
      </c>
      <c r="O63" s="12" t="s">
        <v>1</v>
      </c>
      <c r="P63" s="12" t="s">
        <v>1</v>
      </c>
      <c r="Q63" s="12" t="s">
        <v>1</v>
      </c>
      <c r="R63" s="12" t="s">
        <v>1</v>
      </c>
      <c r="S63" s="12" t="s">
        <v>1</v>
      </c>
      <c r="T63" s="12" t="s">
        <v>1</v>
      </c>
      <c r="U63" s="12" t="s">
        <v>1</v>
      </c>
      <c r="V63" s="12" t="s">
        <v>1</v>
      </c>
      <c r="W63" s="12" t="s">
        <v>1</v>
      </c>
      <c r="X63" s="12" t="s">
        <v>1</v>
      </c>
      <c r="Y63" s="13" t="s">
        <v>2</v>
      </c>
      <c r="Z63" s="13" t="s">
        <v>2</v>
      </c>
      <c r="AA63" s="13" t="s">
        <v>2</v>
      </c>
      <c r="AB63" s="13" t="s">
        <v>2</v>
      </c>
      <c r="AC63" s="13" t="s">
        <v>2</v>
      </c>
      <c r="AD63" s="13" t="s">
        <v>2</v>
      </c>
      <c r="AE63" s="13" t="s">
        <v>2</v>
      </c>
      <c r="AF63" s="9"/>
      <c r="AG63" s="9"/>
      <c r="AH63" s="9"/>
    </row>
    <row r="64" spans="1:34" ht="15.6" x14ac:dyDescent="0.3">
      <c r="A64" s="44"/>
      <c r="B64" s="45"/>
      <c r="C64" s="46"/>
      <c r="D64" s="47"/>
      <c r="E64" s="48"/>
      <c r="F64" s="47"/>
      <c r="G64" s="49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</row>
  </sheetData>
  <pageMargins left="0.7" right="0.7" top="0.75" bottom="0.75" header="0.3" footer="0.3"/>
  <pageSetup paperSize="9" scale="46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book 2024-25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Helsington Parish Council</dc:creator>
  <cp:lastModifiedBy>Helsington Parish Council</cp:lastModifiedBy>
  <cp:lastPrinted>2025-06-06T13:06:01Z</cp:lastPrinted>
  <dcterms:created xsi:type="dcterms:W3CDTF">2025-05-14T15:30:38Z</dcterms:created>
  <dcterms:modified xsi:type="dcterms:W3CDTF">2025-06-06T17:21:23Z</dcterms:modified>
</cp:coreProperties>
</file>