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f77313db94e6024/Documents/Documents/LevensPC/Finance/2023-24/"/>
    </mc:Choice>
  </mc:AlternateContent>
  <xr:revisionPtr revIDLastSave="0" documentId="8_{1C4C077D-1294-40CD-97F6-C6C3C457E91D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Project Cash Book" sheetId="1" r:id="rId1"/>
    <sheet name="2023-24" sheetId="14" r:id="rId2"/>
    <sheet name="2022-23" sheetId="13" r:id="rId3"/>
    <sheet name="2020-21" sheetId="11" r:id="rId4"/>
    <sheet name="2021-22" sheetId="1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54" i="14" l="1"/>
  <c r="E76" i="14"/>
  <c r="AC63" i="14"/>
  <c r="AB63" i="14"/>
  <c r="AA63" i="14"/>
  <c r="Z63" i="14"/>
  <c r="X63" i="14"/>
  <c r="W63" i="14"/>
  <c r="V63" i="14"/>
  <c r="U63" i="14"/>
  <c r="Q63" i="14"/>
  <c r="N63" i="14"/>
  <c r="M63" i="14"/>
  <c r="L63" i="14"/>
  <c r="H63" i="14"/>
  <c r="E63" i="14"/>
  <c r="C63" i="14"/>
  <c r="AE74" i="14"/>
  <c r="AE73" i="14"/>
  <c r="AE69" i="14"/>
  <c r="AD68" i="14"/>
  <c r="AD62" i="14"/>
  <c r="AE58" i="14"/>
  <c r="AD57" i="14"/>
  <c r="AD55" i="14"/>
  <c r="AD52" i="14"/>
  <c r="AD49" i="14"/>
  <c r="AE48" i="14"/>
  <c r="AD44" i="14"/>
  <c r="AD42" i="14"/>
  <c r="AD41" i="14"/>
  <c r="AD37" i="14"/>
  <c r="AD29" i="14"/>
  <c r="AE28" i="14"/>
  <c r="AD24" i="14"/>
  <c r="AD17" i="14"/>
  <c r="AD63" i="14" s="1"/>
  <c r="AE13" i="14"/>
  <c r="AE10" i="14"/>
  <c r="AE307" i="1"/>
  <c r="AE306" i="1"/>
  <c r="AE302" i="1"/>
  <c r="AD301" i="1"/>
  <c r="AD295" i="1"/>
  <c r="AE291" i="1" l="1"/>
  <c r="AD290" i="1" l="1"/>
  <c r="AD288" i="1"/>
  <c r="AD286" i="1"/>
  <c r="AD283" i="1"/>
  <c r="AE282" i="1"/>
  <c r="AD278" i="1" l="1"/>
  <c r="Z297" i="1"/>
  <c r="AD276" i="1"/>
  <c r="AD275" i="1"/>
  <c r="AD271" i="1"/>
  <c r="AD263" i="1" l="1"/>
  <c r="AE262" i="1"/>
  <c r="AD258" i="1"/>
  <c r="V297" i="1"/>
  <c r="AD251" i="1"/>
  <c r="AE247" i="1"/>
  <c r="H297" i="1"/>
  <c r="AC297" i="1"/>
  <c r="AB297" i="1"/>
  <c r="AA297" i="1"/>
  <c r="Y297" i="1"/>
  <c r="X297" i="1"/>
  <c r="W297" i="1"/>
  <c r="U297" i="1"/>
  <c r="T297" i="1"/>
  <c r="S297" i="1"/>
  <c r="R297" i="1"/>
  <c r="Q297" i="1"/>
  <c r="P297" i="1"/>
  <c r="O297" i="1"/>
  <c r="N297" i="1"/>
  <c r="M297" i="1"/>
  <c r="L297" i="1"/>
  <c r="K297" i="1"/>
  <c r="J297" i="1"/>
  <c r="I297" i="1"/>
  <c r="AE240" i="1"/>
  <c r="AE244" i="1"/>
  <c r="E297" i="1"/>
  <c r="C297" i="1"/>
  <c r="AE233" i="1"/>
  <c r="AD227" i="1"/>
  <c r="AE222" i="1"/>
  <c r="AE220" i="1"/>
  <c r="AE209" i="1"/>
  <c r="AD297" i="1" l="1"/>
  <c r="Z51" i="13"/>
  <c r="Y51" i="13"/>
  <c r="X51" i="13"/>
  <c r="W51" i="13"/>
  <c r="V51" i="13"/>
  <c r="U51" i="13"/>
  <c r="S51" i="13"/>
  <c r="Q51" i="13"/>
  <c r="P51" i="13"/>
  <c r="N51" i="13"/>
  <c r="M51" i="13"/>
  <c r="L51" i="13"/>
  <c r="J51" i="13"/>
  <c r="H51" i="13"/>
  <c r="C51" i="13"/>
  <c r="E51" i="13"/>
  <c r="AB46" i="13" l="1"/>
  <c r="AA40" i="13" l="1"/>
  <c r="AA51" i="13" s="1"/>
  <c r="AB35" i="13"/>
  <c r="AB33" i="13"/>
  <c r="AB23" i="13" l="1"/>
  <c r="AB22" i="13"/>
  <c r="AB16" i="13"/>
  <c r="AB15" i="13"/>
  <c r="AB14" i="13"/>
  <c r="AB7" i="13"/>
  <c r="AB51" i="13" s="1"/>
  <c r="AE208" i="1"/>
  <c r="AE203" i="1"/>
  <c r="AE202" i="1"/>
  <c r="AE201" i="1"/>
  <c r="AA30" i="12" l="1"/>
  <c r="Z30" i="12"/>
  <c r="X30" i="12"/>
  <c r="W30" i="12"/>
  <c r="V30" i="12"/>
  <c r="U30" i="12"/>
  <c r="P30" i="12"/>
  <c r="N30" i="12"/>
  <c r="M30" i="12"/>
  <c r="H30" i="12"/>
  <c r="E30" i="12"/>
  <c r="C30" i="12"/>
  <c r="Y30" i="12"/>
  <c r="AB39" i="12"/>
  <c r="AB4" i="12"/>
  <c r="AB30" i="12" s="1"/>
  <c r="AE194" i="1" l="1"/>
  <c r="AE170" i="1" l="1"/>
  <c r="AB45" i="11" l="1"/>
  <c r="AB31" i="11" l="1"/>
  <c r="AB30" i="11"/>
  <c r="AB29" i="11"/>
  <c r="AB28" i="11"/>
  <c r="AB27" i="11"/>
  <c r="AB24" i="11"/>
  <c r="AB22" i="11"/>
  <c r="AB18" i="11"/>
  <c r="AB16" i="11"/>
  <c r="AB11" i="11"/>
  <c r="AB10" i="11"/>
  <c r="AB6" i="11"/>
  <c r="AB4" i="11"/>
  <c r="AA48" i="11"/>
  <c r="Y48" i="11"/>
  <c r="W48" i="11"/>
  <c r="V48" i="11"/>
  <c r="U48" i="11"/>
  <c r="T48" i="11"/>
  <c r="R48" i="11"/>
  <c r="Q48" i="11"/>
  <c r="P48" i="11"/>
  <c r="O48" i="11"/>
  <c r="M48" i="11"/>
  <c r="L48" i="11"/>
  <c r="K48" i="11"/>
  <c r="I48" i="11"/>
  <c r="D48" i="11"/>
  <c r="B48" i="11"/>
  <c r="AB48" i="11" l="1"/>
  <c r="AE166" i="1"/>
  <c r="AE149" i="1" l="1"/>
  <c r="AE148" i="1"/>
  <c r="AE147" i="1"/>
  <c r="AE146" i="1"/>
  <c r="AE145" i="1"/>
  <c r="AE142" i="1"/>
  <c r="AE140" i="1"/>
  <c r="AE136" i="1"/>
  <c r="AE134" i="1"/>
  <c r="AE8" i="1" l="1"/>
  <c r="AE129" i="1"/>
  <c r="AE128" i="1"/>
  <c r="AE124" i="1"/>
  <c r="AE122" i="1"/>
  <c r="AE96" i="1" l="1"/>
  <c r="AE91" i="1" l="1"/>
  <c r="AE90" i="1"/>
  <c r="AE89" i="1"/>
  <c r="AE65" i="1"/>
  <c r="AE63" i="1"/>
  <c r="AE62" i="1"/>
  <c r="AE60" i="1"/>
  <c r="AE59" i="1"/>
  <c r="AE53" i="1"/>
  <c r="AE39" i="1" l="1"/>
  <c r="AE12" i="1" l="1"/>
  <c r="AE7" i="1"/>
  <c r="AE6" i="1"/>
  <c r="AE297" i="1" l="1"/>
  <c r="AE6" i="14"/>
  <c r="AE63" i="14" s="1"/>
  <c r="C5" i="13"/>
  <c r="C5" i="13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<sst xmlns="http://schemas.openxmlformats.org/spreadsheetml/2006/main" count="1482" uniqueCount="381">
  <si>
    <t>Date</t>
  </si>
  <si>
    <t>Payee</t>
  </si>
  <si>
    <t>Details</t>
  </si>
  <si>
    <t>Salary</t>
  </si>
  <si>
    <t>Grants</t>
  </si>
  <si>
    <t>Income</t>
  </si>
  <si>
    <t>Misc</t>
  </si>
  <si>
    <t>SLDC</t>
  </si>
  <si>
    <t>Originator</t>
  </si>
  <si>
    <t>Awards for All</t>
  </si>
  <si>
    <t>Grant</t>
  </si>
  <si>
    <t>Stramongate Press</t>
  </si>
  <si>
    <t>Print Questionnaire</t>
  </si>
  <si>
    <t>University of Cumbria</t>
  </si>
  <si>
    <t>Questionnaire analysis</t>
  </si>
  <si>
    <t xml:space="preserve">Levens Methodist Church </t>
  </si>
  <si>
    <t>Room Hire</t>
  </si>
  <si>
    <t>Mr F Routledge</t>
  </si>
  <si>
    <t>Public Meeting Costs</t>
  </si>
  <si>
    <t>Consultation Costs</t>
  </si>
  <si>
    <t>B. Shepherd</t>
  </si>
  <si>
    <t>???</t>
  </si>
  <si>
    <t>Reece Construction Ltd</t>
  </si>
  <si>
    <t>Survey</t>
  </si>
  <si>
    <t>Surveys</t>
  </si>
  <si>
    <t>HMRC</t>
  </si>
  <si>
    <t>VAT PAID</t>
  </si>
  <si>
    <t>VAT REFUND</t>
  </si>
  <si>
    <t>Printing Leaflets</t>
  </si>
  <si>
    <t>Damson Consultancy</t>
  </si>
  <si>
    <t>Preliminary Masterplanning</t>
  </si>
  <si>
    <t>Mr. S Read</t>
  </si>
  <si>
    <t>Site Surveys</t>
  </si>
  <si>
    <t>Initial Design Work</t>
  </si>
  <si>
    <t>Unknown</t>
  </si>
  <si>
    <t>Spatial Data</t>
  </si>
  <si>
    <t>Site Survey</t>
  </si>
  <si>
    <t>INCOME TOTAL</t>
  </si>
  <si>
    <t>E3P</t>
  </si>
  <si>
    <t>EXPENDTRE TOTAL</t>
  </si>
  <si>
    <t>HCA</t>
  </si>
  <si>
    <t>Expendtre Total</t>
  </si>
  <si>
    <t>Meeting costs</t>
  </si>
  <si>
    <t>Meeting Costs</t>
  </si>
  <si>
    <t>Design Work</t>
  </si>
  <si>
    <t>Design Consultancy</t>
  </si>
  <si>
    <t>Enviro Tech</t>
  </si>
  <si>
    <t>Site Survey SFQ</t>
  </si>
  <si>
    <t>Planning Fees</t>
  </si>
  <si>
    <t>Legal Costs</t>
  </si>
  <si>
    <t>Accountcy Costs</t>
  </si>
  <si>
    <t>R G Parkins</t>
  </si>
  <si>
    <t>Drainage Surveys</t>
  </si>
  <si>
    <t>Environmental Survey Pt1</t>
  </si>
  <si>
    <t>Biusiness Planning Grant</t>
  </si>
  <si>
    <t>Environmental Survey Pt2</t>
  </si>
  <si>
    <t>Treescape (Luke Steer)</t>
  </si>
  <si>
    <t>Tree Surveys</t>
  </si>
  <si>
    <t>Allotment Grant</t>
  </si>
  <si>
    <t>Wingspan Consultancy</t>
  </si>
  <si>
    <t>Public Consultation Costs</t>
  </si>
  <si>
    <t>Masterplan / Business Plan</t>
  </si>
  <si>
    <t>Business Plan Costs</t>
  </si>
  <si>
    <t>Levens PC</t>
  </si>
  <si>
    <t>Sale land Wayside Cottage</t>
  </si>
  <si>
    <t>D Cllr Rawlinson</t>
  </si>
  <si>
    <t>Member Grant</t>
  </si>
  <si>
    <t>10/05/1016</t>
  </si>
  <si>
    <t>L&amp;W Wilson</t>
  </si>
  <si>
    <t>Ground Clearance SFQ</t>
  </si>
  <si>
    <t>Salary inc travel etc</t>
  </si>
  <si>
    <t>Works</t>
  </si>
  <si>
    <t>Zero</t>
  </si>
  <si>
    <t>Structural Calculations</t>
  </si>
  <si>
    <t>Allotment Costs</t>
  </si>
  <si>
    <t>Lakeland Pipes</t>
  </si>
  <si>
    <t>Heaves Farm</t>
  </si>
  <si>
    <t>Maurice Woof</t>
  </si>
  <si>
    <t>S106 Legal Costs</t>
  </si>
  <si>
    <t>Telford Hart Associates</t>
  </si>
  <si>
    <t>Measured Cost Plan</t>
  </si>
  <si>
    <t>Gilmore Stones</t>
  </si>
  <si>
    <t>M&amp;E Services (part)</t>
  </si>
  <si>
    <t>Milne Moser</t>
  </si>
  <si>
    <t>Cllr J Bland CCC</t>
  </si>
  <si>
    <t xml:space="preserve">VAT Refund 13/14 </t>
  </si>
  <si>
    <t>VAT Refund 14/15</t>
  </si>
  <si>
    <t>B E Nelson</t>
  </si>
  <si>
    <t>VAT Refund 15/16</t>
  </si>
  <si>
    <t>Legals Tripartite Agreement</t>
  </si>
  <si>
    <t>Levens Charity</t>
  </si>
  <si>
    <t>Grant for Allotment Costs</t>
  </si>
  <si>
    <t>VAT Refund 16/17</t>
  </si>
  <si>
    <t>General  Advice to Project</t>
  </si>
  <si>
    <t xml:space="preserve">SLDC </t>
  </si>
  <si>
    <t>Tom Leahy</t>
  </si>
  <si>
    <t>Deposit Option Ag SFQ</t>
  </si>
  <si>
    <t>Sale of Land</t>
  </si>
  <si>
    <t>Legal Fees Opt Ag  SFQ</t>
  </si>
  <si>
    <t>Legal fees Land at Cotes</t>
  </si>
  <si>
    <t>Review Business Plan</t>
  </si>
  <si>
    <t>Capacity Grant 2nd claim</t>
  </si>
  <si>
    <t>Capacity Grant 1st claim</t>
  </si>
  <si>
    <t>M R Curry</t>
  </si>
  <si>
    <t>Stationery</t>
  </si>
  <si>
    <t>Levens Parish Council</t>
  </si>
  <si>
    <t>Repay MRC salary to LPC</t>
  </si>
  <si>
    <t>Capacity Grant 3rd claim</t>
  </si>
  <si>
    <t>Planning fees</t>
  </si>
  <si>
    <t>Damson Design</t>
  </si>
  <si>
    <t>Work re planning consents</t>
  </si>
  <si>
    <t>Cap  Grant 8/4-31/5</t>
  </si>
  <si>
    <t>Repay MRC sal 8/4-31/5</t>
  </si>
  <si>
    <t>Fees re Option Agreement</t>
  </si>
  <si>
    <t>Fees Tripartite Agreement</t>
  </si>
  <si>
    <t>Dodd &amp; Co Accountants</t>
  </si>
  <si>
    <t>Fees VAT advice</t>
  </si>
  <si>
    <t>Cap Grant June 2019</t>
  </si>
  <si>
    <t>Running Balance</t>
  </si>
  <si>
    <t>H&amp;H Land Agency</t>
  </si>
  <si>
    <t>Agency fees; land matters</t>
  </si>
  <si>
    <t>Land Agency</t>
  </si>
  <si>
    <t xml:space="preserve">JVA </t>
  </si>
  <si>
    <t>SLDC &amp; HMRC</t>
  </si>
  <si>
    <t>LIPs Grant &amp; VAT Refund</t>
  </si>
  <si>
    <t>Sal refund + deficit bal Ln 73</t>
  </si>
  <si>
    <t xml:space="preserve">Damson Consultancy </t>
  </si>
  <si>
    <t>Services to Project</t>
  </si>
  <si>
    <t>R G Parkins Ltd</t>
  </si>
  <si>
    <t>Engineering consultancy nvh</t>
  </si>
  <si>
    <t>JVA &amp; SFQ S106</t>
  </si>
  <si>
    <t>Design &amp; planning progress</t>
  </si>
  <si>
    <t>Tender documents</t>
  </si>
  <si>
    <t>Anna Williams</t>
  </si>
  <si>
    <t>Party Wall nvh</t>
  </si>
  <si>
    <t>Modal Highway Consultnts</t>
  </si>
  <si>
    <t>Speed Survey, Cotes</t>
  </si>
  <si>
    <t>Levens Methodist Church</t>
  </si>
  <si>
    <t>SFQ S106/UU etc</t>
  </si>
  <si>
    <t>Tender packs</t>
  </si>
  <si>
    <t>H&amp;H Land &amp; Estates</t>
  </si>
  <si>
    <t>Commission sale SFQ</t>
  </si>
  <si>
    <t>CapGr Award 2/Claim 3</t>
  </si>
  <si>
    <t>PARTI 1 via Milne M</t>
  </si>
  <si>
    <t>Completion receipt SFQ</t>
  </si>
  <si>
    <t xml:space="preserve">Cap Grant </t>
  </si>
  <si>
    <t>SID Designs</t>
  </si>
  <si>
    <t>Display Board</t>
  </si>
  <si>
    <t>Thomson, Hayton, Winkley</t>
  </si>
  <si>
    <t>Legal Fees, Joint Venture Ag</t>
  </si>
  <si>
    <t>Cumbria County Council</t>
  </si>
  <si>
    <t>Footpath Closure Order</t>
  </si>
  <si>
    <t>Levens Parish Co</t>
  </si>
  <si>
    <t>VAT Refund</t>
  </si>
  <si>
    <t>Legal Fees, Meeting &amp; JVA</t>
  </si>
  <si>
    <t>Capacity Grant</t>
  </si>
  <si>
    <t>2019-20</t>
  </si>
  <si>
    <t>2018-19</t>
  </si>
  <si>
    <t>2017-18</t>
  </si>
  <si>
    <t>2016-17</t>
  </si>
  <si>
    <t>2015-16</t>
  </si>
  <si>
    <t>2014-15</t>
  </si>
  <si>
    <t>2013-14</t>
  </si>
  <si>
    <t>Catchment Designs</t>
  </si>
  <si>
    <t xml:space="preserve">Infiltration Test </t>
  </si>
  <si>
    <t>R G Parkins &amp; Partners</t>
  </si>
  <si>
    <t>Engineering Plans</t>
  </si>
  <si>
    <t xml:space="preserve"> </t>
  </si>
  <si>
    <t>2020-21</t>
  </si>
  <si>
    <t>Cancelled Cheque</t>
  </si>
  <si>
    <t>Env Agency Permit Fee</t>
  </si>
  <si>
    <t>Dodd &amp; Co</t>
  </si>
  <si>
    <t>Accountancy Fees</t>
  </si>
  <si>
    <t>Stopped Chq See line 123</t>
  </si>
  <si>
    <t>Wrigleys (Solicitors)</t>
  </si>
  <si>
    <t>FAg</t>
  </si>
  <si>
    <t>Legals JVA &amp; FAg</t>
  </si>
  <si>
    <t>S Lakes Drain Jetting</t>
  </si>
  <si>
    <t>Sewer Survey U'hill</t>
  </si>
  <si>
    <t>T Hills Damson Design</t>
  </si>
  <si>
    <t>EA Permit Fee U'hill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</si>
  <si>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</si>
  <si>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Expenditure </t>
  </si>
  <si>
    <t>Land Registry searches</t>
  </si>
  <si>
    <t>Groundworks New VH site</t>
  </si>
  <si>
    <t>VAT Refund 2019/20</t>
  </si>
  <si>
    <t>Wrigleys Solicitors</t>
  </si>
  <si>
    <t>Legal advice Funding Ag</t>
  </si>
  <si>
    <t>Engineering Design Plans</t>
  </si>
  <si>
    <t>Legal Fees JVA</t>
  </si>
  <si>
    <t>LIPs Grant G'works NVH</t>
  </si>
  <si>
    <t>Envirotech NW Ltd</t>
  </si>
  <si>
    <t>Env Survey Cotes</t>
  </si>
  <si>
    <t>HMLR disbursement</t>
  </si>
  <si>
    <t xml:space="preserve">Legal fees JVA &amp; FAg </t>
  </si>
  <si>
    <t>Legal Fees Funding Ag</t>
  </si>
  <si>
    <t>Greaves Tree Services</t>
  </si>
  <si>
    <t>Ground prep, Cotes</t>
  </si>
  <si>
    <t>Engineering design U'hill</t>
  </si>
  <si>
    <t>PDA Acoustics</t>
  </si>
  <si>
    <t>Acoustic Report NVH</t>
  </si>
  <si>
    <t>VAT Refund Apr-Sept 2020</t>
  </si>
  <si>
    <t>EXPENDITURE</t>
  </si>
  <si>
    <t>INCOME</t>
  </si>
  <si>
    <t>Sale of stone NVH site</t>
  </si>
  <si>
    <t>Milne Moser (Solicitors)</t>
  </si>
  <si>
    <t xml:space="preserve">Legal Titles &amp; F.Ag </t>
  </si>
  <si>
    <t>VAT share due to PC</t>
  </si>
  <si>
    <t>J Thacker &amp; Sons Ltd</t>
  </si>
  <si>
    <t>Groundworks NVH/Ch Hill</t>
  </si>
  <si>
    <t>Groundworks, Cotes</t>
  </si>
  <si>
    <t>Armitstead Barnett</t>
  </si>
  <si>
    <t>Valuation sewer U'hill</t>
  </si>
  <si>
    <t>Spatial Data Ltd</t>
  </si>
  <si>
    <t>Plot Measurements Cotes</t>
  </si>
  <si>
    <t>Stationery, office supplies &amp; printing</t>
  </si>
  <si>
    <t>Postage Stationery, printing</t>
  </si>
  <si>
    <t>VAT share to PC</t>
  </si>
  <si>
    <t>Paul Snape Associates</t>
  </si>
  <si>
    <t>Village Hall boundary wall</t>
  </si>
  <si>
    <t>Rectification of Titles</t>
  </si>
  <si>
    <t>M&amp;E design NVH</t>
  </si>
  <si>
    <t>Title details U'Hill &amp; Ch Hill</t>
  </si>
  <si>
    <t>u/p</t>
  </si>
  <si>
    <t>Running Balance Reconciled</t>
  </si>
  <si>
    <t>Levens Community Project - Accounts 2020-2021</t>
  </si>
  <si>
    <t>Returned chq - could not be read</t>
  </si>
  <si>
    <t>Legal Fees - JVA</t>
  </si>
  <si>
    <t>MISC</t>
  </si>
  <si>
    <t>Retrnd chq couldn't be read</t>
  </si>
  <si>
    <t>TOTAL</t>
  </si>
  <si>
    <t>TOTALS</t>
  </si>
  <si>
    <t>Title details U'hill / Ch Hil</t>
  </si>
  <si>
    <t>Cheque No</t>
  </si>
  <si>
    <t>Legal Fees JVA see Ln 138</t>
  </si>
  <si>
    <t>Bank error</t>
  </si>
  <si>
    <t>Cancelled</t>
  </si>
  <si>
    <t>G Schofield</t>
  </si>
  <si>
    <t>2021-22</t>
  </si>
  <si>
    <r>
      <rPr>
        <b/>
        <sz val="12"/>
        <rFont val="Arial"/>
        <family val="2"/>
      </rPr>
      <t>Stopped Chq</t>
    </r>
    <r>
      <rPr>
        <sz val="12"/>
        <rFont val="Arial"/>
        <family val="2"/>
      </rPr>
      <t xml:space="preserve"> See line 126</t>
    </r>
  </si>
  <si>
    <r>
      <rPr>
        <b/>
        <sz val="12"/>
        <rFont val="Arial"/>
        <family val="2"/>
      </rPr>
      <t>Stopped Chq</t>
    </r>
    <r>
      <rPr>
        <sz val="12"/>
        <rFont val="Arial"/>
        <family val="2"/>
      </rPr>
      <t xml:space="preserve"> See line 123</t>
    </r>
  </si>
  <si>
    <r>
      <rPr>
        <b/>
        <sz val="12"/>
        <rFont val="Arial"/>
        <family val="2"/>
      </rPr>
      <t>Stopped</t>
    </r>
    <r>
      <rPr>
        <sz val="12"/>
        <rFont val="Arial"/>
        <family val="2"/>
      </rPr>
      <t xml:space="preserve"> by HSBC</t>
    </r>
  </si>
  <si>
    <t>S 185 legal fees</t>
  </si>
  <si>
    <t>VAT  due to PC Jan-Mar '21</t>
  </si>
  <si>
    <t>VATdue to PC Oct-Dec '20</t>
  </si>
  <si>
    <t xml:space="preserve">VAT  due to PC </t>
  </si>
  <si>
    <t>Refund of salary paid by PC</t>
  </si>
  <si>
    <t>Boundary Wall design</t>
  </si>
  <si>
    <t>Sale of land Plot 2 Ch Hill</t>
  </si>
  <si>
    <t>Sale of land Plot 1 Ch Hill</t>
  </si>
  <si>
    <t xml:space="preserve">HSBC </t>
  </si>
  <si>
    <t>Bank charges (new fee)</t>
  </si>
  <si>
    <t>Underhill admin services</t>
  </si>
  <si>
    <t xml:space="preserve">  </t>
  </si>
  <si>
    <t>DR</t>
  </si>
  <si>
    <t>J.Thacker &amp; Sons</t>
  </si>
  <si>
    <t>Monthly Bank fee</t>
  </si>
  <si>
    <t>Infrastructure Grant U'hill</t>
  </si>
  <si>
    <t>Infrastructure costs U'hill</t>
  </si>
  <si>
    <t>CR</t>
  </si>
  <si>
    <t>Receipt sale Plot 3, Cotes</t>
  </si>
  <si>
    <t>T. Thacker</t>
  </si>
  <si>
    <t>VAT due to PC</t>
  </si>
  <si>
    <t>Exp</t>
  </si>
  <si>
    <t xml:space="preserve">EXP'TURE </t>
  </si>
  <si>
    <t>Interim Account Sale Plot 2</t>
  </si>
  <si>
    <t>Interim A/C sale Plot 2 Cote</t>
  </si>
  <si>
    <t>Stationery office supplies &amp; printing</t>
  </si>
  <si>
    <t>VAT Refund Q3 Oct-Dec '21</t>
  </si>
  <si>
    <t>Fabtec</t>
  </si>
  <si>
    <t>Drain Cover Cotes</t>
  </si>
  <si>
    <t>2022-23</t>
  </si>
  <si>
    <t>Drain Cover Plot 2 Cotes</t>
  </si>
  <si>
    <t>J Thacker &amp; Sons</t>
  </si>
  <si>
    <t>Sale of stone</t>
  </si>
  <si>
    <t>Interim Invoice Underhill</t>
  </si>
  <si>
    <t>Anna Williams Assocs</t>
  </si>
  <si>
    <t>S I D Designs</t>
  </si>
  <si>
    <t>Interpretative Board U'hill</t>
  </si>
  <si>
    <t>Contract Admin &amp; site visits</t>
  </si>
  <si>
    <t>SLDC Building Control</t>
  </si>
  <si>
    <t>Building Control fees</t>
  </si>
  <si>
    <t>United Utilities</t>
  </si>
  <si>
    <t>Water connection Applic fee</t>
  </si>
  <si>
    <t>via Milne Moser</t>
  </si>
  <si>
    <t>Sale receipts Plot 2 Cotes</t>
  </si>
  <si>
    <t>Damson design</t>
  </si>
  <si>
    <t>Energy Consultancy</t>
  </si>
  <si>
    <t>Interim A/C sale Plot 2 Cotes</t>
  </si>
  <si>
    <t>Energy Consultancy NVH</t>
  </si>
  <si>
    <t>Energy Consultancy U'hill</t>
  </si>
  <si>
    <t>Spatial Data LTD</t>
  </si>
  <si>
    <t>Survey Work - NVH</t>
  </si>
  <si>
    <t>Salary R'fund Project to PC</t>
  </si>
  <si>
    <t>Legal fees Plot 1 Cotes</t>
  </si>
  <si>
    <t>Legal fees Plot 3 Church Rd</t>
  </si>
  <si>
    <t>Interim payment U'hill works</t>
  </si>
  <si>
    <t xml:space="preserve">zero </t>
  </si>
  <si>
    <t>Sale of Stone</t>
  </si>
  <si>
    <t>VAT Charged</t>
  </si>
  <si>
    <t>Charges VAT returns</t>
  </si>
  <si>
    <t>Building Control fees 3 Ch Rd</t>
  </si>
  <si>
    <t>VAT Refund Q4 2021-22</t>
  </si>
  <si>
    <t>VAT Refund Q2 2022-23</t>
  </si>
  <si>
    <t>VAT payable Q1 2022-23</t>
  </si>
  <si>
    <t>VAT Refund Q3 2022-23</t>
  </si>
  <si>
    <t>Tony Hills Studio Ltd</t>
  </si>
  <si>
    <t>Planning Application-Institute</t>
  </si>
  <si>
    <t>PROJECT ACCOUNTS 2022-23</t>
  </si>
  <si>
    <t>✓</t>
  </si>
  <si>
    <t>2023-24</t>
  </si>
  <si>
    <t>VAT Refund Q4 2022-23</t>
  </si>
  <si>
    <t>Yew Tree Gardens</t>
  </si>
  <si>
    <t>Tree survey, Institute</t>
  </si>
  <si>
    <t>Material start, Plot 3 Ch Road</t>
  </si>
  <si>
    <t>TFR</t>
  </si>
  <si>
    <t>Xfr to interest bearing account</t>
  </si>
  <si>
    <t>HSBC</t>
  </si>
  <si>
    <t>Perimeter walls NVH site</t>
  </si>
  <si>
    <t>Xfer to Dep A/C</t>
  </si>
  <si>
    <t>EXPDTURE</t>
  </si>
  <si>
    <t>Stonework at New Village Hall</t>
  </si>
  <si>
    <t>Levens PC Deposit A/c</t>
  </si>
  <si>
    <t>Error - refunded see below</t>
  </si>
  <si>
    <t>HSBC from Dep A/C</t>
  </si>
  <si>
    <t>Correcting error above</t>
  </si>
  <si>
    <t>Income - sale of Stone</t>
  </si>
  <si>
    <t>G. Buckley</t>
  </si>
  <si>
    <t>Armstrong Watson</t>
  </si>
  <si>
    <t>VAT Report</t>
  </si>
  <si>
    <t>J Senior</t>
  </si>
  <si>
    <t>Electricity NorthWest</t>
  </si>
  <si>
    <t>Electricity supply route NVH</t>
  </si>
  <si>
    <t>K Marsden</t>
  </si>
  <si>
    <t>Sal / VAT refunds to PC</t>
  </si>
  <si>
    <t xml:space="preserve">J Robinson Building </t>
  </si>
  <si>
    <t xml:space="preserve">A Muir </t>
  </si>
  <si>
    <t>ASHP Options Report</t>
  </si>
  <si>
    <t>VH Perimeter Walls</t>
  </si>
  <si>
    <t>VAT on Chq 100112</t>
  </si>
  <si>
    <t>VAT Refund Q1 22-24</t>
  </si>
  <si>
    <t>VAT Refund Q2 2023-24</t>
  </si>
  <si>
    <t>Berge &amp; Dyer</t>
  </si>
  <si>
    <t>Stone on behalf of A Goodall</t>
  </si>
  <si>
    <t>Willacy &amp; Son</t>
  </si>
  <si>
    <t>T Hills Studio Ltd</t>
  </si>
  <si>
    <t>Tenderpacks/RenewablesRpt</t>
  </si>
  <si>
    <t>P Hefferman</t>
  </si>
  <si>
    <t>Deposit Account</t>
  </si>
  <si>
    <t>Funds Transfer to Current A/c</t>
  </si>
  <si>
    <t>VAT Paid Q3 2023-23</t>
  </si>
  <si>
    <t>VH Ground works &amp; wall</t>
  </si>
  <si>
    <t xml:space="preserve">J Thacker &amp; Sons </t>
  </si>
  <si>
    <t>Levens Community Project - Accounts 2012-2024</t>
  </si>
  <si>
    <t>Balance owing stone</t>
  </si>
  <si>
    <t>All Checked G Allen</t>
  </si>
  <si>
    <t>P V Dobson</t>
  </si>
  <si>
    <t>West &amp; FC</t>
  </si>
  <si>
    <t>N Bushell</t>
  </si>
  <si>
    <t>L'land Landscapes</t>
  </si>
  <si>
    <t>Armstrong Watson Acctnts</t>
  </si>
  <si>
    <t>Fee-processing VAT Returns</t>
  </si>
  <si>
    <t>R'fnd VAT rcvd on its behalf</t>
  </si>
  <si>
    <t>Refund salary paid by PC</t>
  </si>
  <si>
    <t>R'fund proportion audit fee</t>
  </si>
  <si>
    <t>Balance owing -Sale of Stone</t>
  </si>
  <si>
    <t>2023/24 Transactions post 31 March 2024</t>
  </si>
  <si>
    <t>DCS Joiners (stalker)</t>
  </si>
  <si>
    <t xml:space="preserve">Sale of stone </t>
  </si>
  <si>
    <t>Nest Estimating</t>
  </si>
  <si>
    <t>Build Cost Estimate</t>
  </si>
  <si>
    <t>Monthly Bank Fee</t>
  </si>
  <si>
    <t xml:space="preserve">HMRC </t>
  </si>
  <si>
    <t>VAT Refund Q4 23/24</t>
  </si>
  <si>
    <t>Elecricity NWL</t>
  </si>
  <si>
    <t>Elect Connexion U'hill</t>
  </si>
  <si>
    <t>J Thacker &amp; Son</t>
  </si>
  <si>
    <t>Prep stone for sale</t>
  </si>
  <si>
    <t>Levens Community Project - Accounts 2023-2024</t>
  </si>
  <si>
    <t>????</t>
  </si>
  <si>
    <t>Cost estimate for NVH &amp; U'hill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</si>
</sst>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£&quot;* #,##0.00_);_(&quot;£&quot;* \(#,##0.00\);_(&quot;£&quot;* &quot;-&quot;??_);_(@_)"/>
    <numFmt numFmtId="165" formatCode="_(* #,##0.00_);_(* \(#,##0.00\);_(* &quot;-&quot;??_);_(@_)"/>
    <numFmt numFmtId="166" formatCode="dd/mm/yyyy;@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20"/>
      <color theme="1"/>
      <name val="Calibri"/>
      <family val="2"/>
      <scheme val="minor"/>
    </font>
    <font>
      <b/>
      <sz val="20"/>
      <name val="Arial"/>
      <family val="2"/>
    </font>
    <font>
      <sz val="20"/>
      <name val="Arial"/>
      <family val="2"/>
    </font>
    <font>
      <b/>
      <sz val="12"/>
      <color theme="9" tint="-0.499984740745262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4"/>
      <color rgb="FF4D5156"/>
      <name val="Arial"/>
      <family val="2"/>
    </font>
    <font>
      <b/>
      <sz val="14"/>
      <color rgb="FF4D5156"/>
      <name val="Arial"/>
      <family val="2"/>
    </font>
    <font>
      <b/>
      <sz val="11"/>
      <name val="Arial"/>
      <family val="2"/>
    </font>
    <font>
      <b/>
      <sz val="11"/>
      <color theme="9" tint="-0.499984740745262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19">
    <xf numFmtId="0" fontId="0" fillId="0" borderId="0" xfId="0"/>
    <xf numFmtId="4" fontId="0" fillId="0" borderId="0" xfId="0" applyNumberFormat="1"/>
    <xf numFmtId="0" fontId="6" fillId="0" borderId="0" xfId="0" applyFont="1" applyAlignment="1">
      <alignment horizontal="left"/>
    </xf>
    <xf numFmtId="0" fontId="3" fillId="0" borderId="0" xfId="1" applyFont="1" applyAlignment="1">
      <alignment horizontal="center"/>
    </xf>
    <xf numFmtId="4" fontId="8" fillId="0" borderId="0" xfId="1" applyNumberFormat="1" applyFont="1" applyAlignment="1">
      <alignment horizontal="left"/>
    </xf>
    <xf numFmtId="4" fontId="3" fillId="0" borderId="0" xfId="1" applyNumberFormat="1" applyFont="1" applyAlignment="1">
      <alignment horizontal="center"/>
    </xf>
    <xf numFmtId="4" fontId="1" fillId="0" borderId="0" xfId="1" applyNumberFormat="1" applyAlignment="1">
      <alignment horizontal="center"/>
    </xf>
    <xf numFmtId="4" fontId="1" fillId="0" borderId="0" xfId="1" applyNumberFormat="1"/>
    <xf numFmtId="4" fontId="5" fillId="0" borderId="6" xfId="1" applyNumberFormat="1" applyFont="1" applyBorder="1" applyAlignment="1">
      <alignment horizontal="right"/>
    </xf>
    <xf numFmtId="4" fontId="5" fillId="0" borderId="5" xfId="1" applyNumberFormat="1" applyFont="1" applyBorder="1" applyAlignment="1">
      <alignment horizontal="right"/>
    </xf>
    <xf numFmtId="0" fontId="11" fillId="0" borderId="0" xfId="0" applyFont="1"/>
    <xf numFmtId="4" fontId="5" fillId="4" borderId="0" xfId="1" applyNumberFormat="1" applyFont="1" applyFill="1" applyAlignment="1">
      <alignment horizontal="right"/>
    </xf>
    <xf numFmtId="4" fontId="1" fillId="0" borderId="0" xfId="1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4" fontId="1" fillId="0" borderId="0" xfId="1" applyNumberFormat="1" applyAlignment="1">
      <alignment vertical="center"/>
    </xf>
    <xf numFmtId="4" fontId="5" fillId="0" borderId="6" xfId="1" applyNumberFormat="1" applyFont="1" applyBorder="1" applyAlignment="1">
      <alignment vertical="center"/>
    </xf>
    <xf numFmtId="4" fontId="0" fillId="0" borderId="0" xfId="0" applyNumberFormat="1" applyAlignment="1">
      <alignment horizontal="center" vertical="center"/>
    </xf>
    <xf numFmtId="4" fontId="5" fillId="4" borderId="6" xfId="1" applyNumberFormat="1" applyFont="1" applyFill="1" applyBorder="1" applyAlignment="1">
      <alignment vertical="center"/>
    </xf>
    <xf numFmtId="14" fontId="5" fillId="0" borderId="0" xfId="1" applyNumberFormat="1" applyFont="1" applyAlignment="1">
      <alignment horizontal="left"/>
    </xf>
    <xf numFmtId="4" fontId="5" fillId="0" borderId="0" xfId="1" applyNumberFormat="1" applyFont="1" applyAlignment="1">
      <alignment horizontal="left" vertical="center"/>
    </xf>
    <xf numFmtId="4" fontId="5" fillId="0" borderId="0" xfId="1" applyNumberFormat="1" applyFont="1" applyAlignment="1">
      <alignment horizontal="right"/>
    </xf>
    <xf numFmtId="4" fontId="5" fillId="0" borderId="0" xfId="1" applyNumberFormat="1" applyFont="1" applyAlignment="1">
      <alignment vertical="center"/>
    </xf>
    <xf numFmtId="14" fontId="5" fillId="4" borderId="6" xfId="1" applyNumberFormat="1" applyFont="1" applyFill="1" applyBorder="1" applyAlignment="1">
      <alignment horizontal="left"/>
    </xf>
    <xf numFmtId="4" fontId="5" fillId="4" borderId="6" xfId="1" applyNumberFormat="1" applyFont="1" applyFill="1" applyBorder="1" applyAlignment="1">
      <alignment horizontal="right"/>
    </xf>
    <xf numFmtId="4" fontId="5" fillId="4" borderId="6" xfId="1" applyNumberFormat="1" applyFont="1" applyFill="1" applyBorder="1" applyAlignment="1">
      <alignment horizontal="left" vertical="top"/>
    </xf>
    <xf numFmtId="4" fontId="5" fillId="4" borderId="6" xfId="1" applyNumberFormat="1" applyFont="1" applyFill="1" applyBorder="1" applyAlignment="1">
      <alignment horizontal="left" vertical="center"/>
    </xf>
    <xf numFmtId="4" fontId="5" fillId="4" borderId="5" xfId="1" applyNumberFormat="1" applyFont="1" applyFill="1" applyBorder="1" applyAlignment="1">
      <alignment horizontal="right"/>
    </xf>
    <xf numFmtId="0" fontId="10" fillId="4" borderId="0" xfId="0" applyFont="1" applyFill="1"/>
    <xf numFmtId="4" fontId="5" fillId="5" borderId="6" xfId="1" applyNumberFormat="1" applyFont="1" applyFill="1" applyBorder="1" applyAlignment="1">
      <alignment horizontal="right"/>
    </xf>
    <xf numFmtId="4" fontId="5" fillId="5" borderId="6" xfId="1" applyNumberFormat="1" applyFont="1" applyFill="1" applyBorder="1" applyAlignment="1">
      <alignment horizontal="left" vertical="top"/>
    </xf>
    <xf numFmtId="4" fontId="5" fillId="5" borderId="6" xfId="1" applyNumberFormat="1" applyFont="1" applyFill="1" applyBorder="1" applyAlignment="1">
      <alignment vertical="center"/>
    </xf>
    <xf numFmtId="4" fontId="5" fillId="5" borderId="6" xfId="1" applyNumberFormat="1" applyFont="1" applyFill="1" applyBorder="1" applyAlignment="1">
      <alignment horizontal="left" vertical="center"/>
    </xf>
    <xf numFmtId="4" fontId="5" fillId="5" borderId="0" xfId="1" applyNumberFormat="1" applyFont="1" applyFill="1" applyAlignment="1">
      <alignment horizontal="right"/>
    </xf>
    <xf numFmtId="4" fontId="5" fillId="5" borderId="5" xfId="1" applyNumberFormat="1" applyFont="1" applyFill="1" applyBorder="1" applyAlignment="1">
      <alignment horizontal="right"/>
    </xf>
    <xf numFmtId="0" fontId="10" fillId="5" borderId="0" xfId="0" applyFont="1" applyFill="1"/>
    <xf numFmtId="166" fontId="5" fillId="4" borderId="6" xfId="1" applyNumberFormat="1" applyFont="1" applyFill="1" applyBorder="1" applyAlignment="1" applyProtection="1">
      <alignment horizontal="left"/>
      <protection locked="0"/>
    </xf>
    <xf numFmtId="4" fontId="11" fillId="4" borderId="0" xfId="0" applyNumberFormat="1" applyFont="1" applyFill="1" applyAlignment="1">
      <alignment horizontal="right"/>
    </xf>
    <xf numFmtId="0" fontId="11" fillId="4" borderId="0" xfId="0" applyFont="1" applyFill="1"/>
    <xf numFmtId="4" fontId="11" fillId="4" borderId="0" xfId="0" applyNumberFormat="1" applyFont="1" applyFill="1"/>
    <xf numFmtId="4" fontId="12" fillId="4" borderId="6" xfId="1" applyNumberFormat="1" applyFont="1" applyFill="1" applyBorder="1" applyAlignment="1">
      <alignment horizontal="right"/>
    </xf>
    <xf numFmtId="4" fontId="12" fillId="4" borderId="6" xfId="1" applyNumberFormat="1" applyFont="1" applyFill="1" applyBorder="1" applyAlignment="1">
      <alignment vertical="center"/>
    </xf>
    <xf numFmtId="4" fontId="12" fillId="4" borderId="5" xfId="1" applyNumberFormat="1" applyFont="1" applyFill="1" applyBorder="1" applyAlignment="1">
      <alignment horizontal="right"/>
    </xf>
    <xf numFmtId="0" fontId="13" fillId="4" borderId="0" xfId="0" applyFont="1" applyFill="1"/>
    <xf numFmtId="0" fontId="11" fillId="5" borderId="0" xfId="0" applyFont="1" applyFill="1"/>
    <xf numFmtId="0" fontId="5" fillId="4" borderId="0" xfId="0" applyFont="1" applyFill="1"/>
    <xf numFmtId="14" fontId="5" fillId="4" borderId="0" xfId="1" applyNumberFormat="1" applyFont="1" applyFill="1" applyAlignment="1">
      <alignment horizontal="left"/>
    </xf>
    <xf numFmtId="4" fontId="5" fillId="4" borderId="0" xfId="1" applyNumberFormat="1" applyFont="1" applyFill="1" applyAlignment="1">
      <alignment horizontal="left" vertical="center"/>
    </xf>
    <xf numFmtId="4" fontId="5" fillId="5" borderId="0" xfId="1" applyNumberFormat="1" applyFont="1" applyFill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4" fontId="3" fillId="3" borderId="2" xfId="1" applyNumberFormat="1" applyFont="1" applyFill="1" applyBorder="1" applyAlignment="1">
      <alignment horizontal="center" vertical="center" wrapText="1"/>
    </xf>
    <xf numFmtId="4" fontId="3" fillId="3" borderId="3" xfId="1" applyNumberFormat="1" applyFont="1" applyFill="1" applyBorder="1" applyAlignment="1">
      <alignment horizontal="center" vertical="center" wrapText="1"/>
    </xf>
    <xf numFmtId="4" fontId="3" fillId="3" borderId="4" xfId="1" applyNumberFormat="1" applyFont="1" applyFill="1" applyBorder="1" applyAlignment="1">
      <alignment horizontal="center" vertical="center" wrapText="1"/>
    </xf>
    <xf numFmtId="4" fontId="9" fillId="3" borderId="1" xfId="1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14" fontId="3" fillId="5" borderId="0" xfId="1" applyNumberFormat="1" applyFont="1" applyFill="1" applyAlignment="1">
      <alignment horizontal="left"/>
    </xf>
    <xf numFmtId="14" fontId="3" fillId="5" borderId="6" xfId="1" applyNumberFormat="1" applyFont="1" applyFill="1" applyBorder="1" applyAlignment="1">
      <alignment horizontal="left"/>
    </xf>
    <xf numFmtId="14" fontId="3" fillId="0" borderId="0" xfId="1" applyNumberFormat="1" applyFont="1" applyAlignment="1">
      <alignment horizontal="left"/>
    </xf>
    <xf numFmtId="4" fontId="3" fillId="0" borderId="0" xfId="1" applyNumberFormat="1" applyFont="1" applyAlignment="1">
      <alignment horizontal="right"/>
    </xf>
    <xf numFmtId="4" fontId="3" fillId="0" borderId="0" xfId="1" applyNumberFormat="1" applyFont="1" applyAlignment="1">
      <alignment vertical="center"/>
    </xf>
    <xf numFmtId="0" fontId="14" fillId="0" borderId="0" xfId="0" applyFont="1"/>
    <xf numFmtId="4" fontId="5" fillId="4" borderId="7" xfId="1" applyNumberFormat="1" applyFont="1" applyFill="1" applyBorder="1" applyAlignment="1">
      <alignment horizontal="right"/>
    </xf>
    <xf numFmtId="4" fontId="3" fillId="4" borderId="8" xfId="1" applyNumberFormat="1" applyFont="1" applyFill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16" fillId="0" borderId="0" xfId="0" applyFont="1"/>
    <xf numFmtId="4" fontId="16" fillId="0" borderId="0" xfId="0" applyNumberFormat="1" applyFont="1"/>
    <xf numFmtId="0" fontId="3" fillId="6" borderId="2" xfId="1" applyFont="1" applyFill="1" applyBorder="1" applyAlignment="1">
      <alignment horizontal="center" vertical="center" wrapText="1"/>
    </xf>
    <xf numFmtId="4" fontId="3" fillId="6" borderId="2" xfId="1" applyNumberFormat="1" applyFont="1" applyFill="1" applyBorder="1" applyAlignment="1">
      <alignment horizontal="center" vertical="center" wrapText="1"/>
    </xf>
    <xf numFmtId="4" fontId="3" fillId="6" borderId="3" xfId="1" applyNumberFormat="1" applyFont="1" applyFill="1" applyBorder="1" applyAlignment="1">
      <alignment horizontal="center" vertical="center" wrapText="1"/>
    </xf>
    <xf numFmtId="4" fontId="3" fillId="6" borderId="4" xfId="1" applyNumberFormat="1" applyFont="1" applyFill="1" applyBorder="1" applyAlignment="1">
      <alignment horizontal="center" vertical="center" wrapText="1"/>
    </xf>
    <xf numFmtId="4" fontId="9" fillId="6" borderId="1" xfId="1" applyNumberFormat="1" applyFont="1" applyFill="1" applyBorder="1" applyAlignment="1">
      <alignment horizontal="center" vertical="center" wrapText="1"/>
    </xf>
    <xf numFmtId="0" fontId="10" fillId="6" borderId="0" xfId="0" applyFont="1" applyFill="1"/>
    <xf numFmtId="14" fontId="17" fillId="0" borderId="0" xfId="1" applyNumberFormat="1" applyFont="1" applyAlignment="1">
      <alignment horizontal="left"/>
    </xf>
    <xf numFmtId="4" fontId="17" fillId="0" borderId="0" xfId="1" applyNumberFormat="1" applyFont="1" applyAlignment="1">
      <alignment horizontal="right"/>
    </xf>
    <xf numFmtId="4" fontId="17" fillId="0" borderId="0" xfId="1" applyNumberFormat="1" applyFont="1" applyAlignment="1">
      <alignment vertical="center"/>
    </xf>
    <xf numFmtId="0" fontId="17" fillId="0" borderId="0" xfId="0" applyFont="1"/>
    <xf numFmtId="0" fontId="15" fillId="0" borderId="0" xfId="0" applyFont="1"/>
    <xf numFmtId="4" fontId="17" fillId="4" borderId="7" xfId="1" applyNumberFormat="1" applyFont="1" applyFill="1" applyBorder="1" applyAlignment="1">
      <alignment horizontal="right"/>
    </xf>
    <xf numFmtId="4" fontId="17" fillId="4" borderId="6" xfId="1" applyNumberFormat="1" applyFont="1" applyFill="1" applyBorder="1" applyAlignment="1">
      <alignment horizontal="right"/>
    </xf>
    <xf numFmtId="4" fontId="16" fillId="0" borderId="0" xfId="0" applyNumberFormat="1" applyFont="1" applyAlignment="1">
      <alignment horizontal="center" vertical="center"/>
    </xf>
    <xf numFmtId="4" fontId="16" fillId="0" borderId="0" xfId="0" applyNumberFormat="1" applyFont="1" applyAlignment="1">
      <alignment vertical="center"/>
    </xf>
    <xf numFmtId="0" fontId="18" fillId="0" borderId="0" xfId="0" applyFont="1"/>
    <xf numFmtId="4" fontId="18" fillId="0" borderId="0" xfId="0" applyNumberFormat="1" applyFont="1"/>
    <xf numFmtId="4" fontId="18" fillId="0" borderId="0" xfId="0" applyNumberFormat="1" applyFont="1" applyAlignment="1">
      <alignment vertical="center"/>
    </xf>
    <xf numFmtId="4" fontId="18" fillId="0" borderId="0" xfId="0" applyNumberFormat="1" applyFont="1" applyAlignment="1">
      <alignment horizontal="center" vertical="center"/>
    </xf>
    <xf numFmtId="2" fontId="3" fillId="0" borderId="0" xfId="1" applyNumberFormat="1" applyFont="1" applyAlignment="1">
      <alignment horizontal="right"/>
    </xf>
    <xf numFmtId="2" fontId="3" fillId="3" borderId="2" xfId="1" applyNumberFormat="1" applyFont="1" applyFill="1" applyBorder="1" applyAlignment="1">
      <alignment horizontal="right" vertical="center" wrapText="1"/>
    </xf>
    <xf numFmtId="2" fontId="5" fillId="4" borderId="6" xfId="1" applyNumberFormat="1" applyFont="1" applyFill="1" applyBorder="1" applyAlignment="1">
      <alignment horizontal="right"/>
    </xf>
    <xf numFmtId="2" fontId="3" fillId="5" borderId="6" xfId="1" applyNumberFormat="1" applyFont="1" applyFill="1" applyBorder="1" applyAlignment="1">
      <alignment horizontal="right"/>
    </xf>
    <xf numFmtId="2" fontId="5" fillId="4" borderId="6" xfId="1" applyNumberFormat="1" applyFont="1" applyFill="1" applyBorder="1" applyAlignment="1" applyProtection="1">
      <alignment horizontal="right"/>
      <protection locked="0"/>
    </xf>
    <xf numFmtId="2" fontId="5" fillId="4" borderId="0" xfId="1" applyNumberFormat="1" applyFont="1" applyFill="1" applyAlignment="1">
      <alignment horizontal="right"/>
    </xf>
    <xf numFmtId="2" fontId="3" fillId="5" borderId="0" xfId="1" applyNumberFormat="1" applyFont="1" applyFill="1" applyAlignment="1">
      <alignment horizontal="right"/>
    </xf>
    <xf numFmtId="2" fontId="5" fillId="0" borderId="0" xfId="1" applyNumberFormat="1" applyFont="1" applyAlignment="1">
      <alignment horizontal="right"/>
    </xf>
    <xf numFmtId="1" fontId="5" fillId="0" borderId="0" xfId="1" applyNumberFormat="1" applyFont="1" applyAlignment="1">
      <alignment horizontal="right"/>
    </xf>
    <xf numFmtId="2" fontId="18" fillId="0" borderId="0" xfId="0" applyNumberFormat="1" applyFont="1" applyAlignment="1">
      <alignment horizontal="right"/>
    </xf>
    <xf numFmtId="2" fontId="16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19" fillId="0" borderId="0" xfId="0" applyFont="1"/>
    <xf numFmtId="4" fontId="19" fillId="0" borderId="0" xfId="0" applyNumberFormat="1" applyFont="1"/>
    <xf numFmtId="4" fontId="19" fillId="0" borderId="0" xfId="0" applyNumberFormat="1" applyFont="1" applyAlignment="1">
      <alignment vertical="center"/>
    </xf>
    <xf numFmtId="1" fontId="19" fillId="0" borderId="0" xfId="0" applyNumberFormat="1" applyFont="1" applyAlignment="1">
      <alignment horizontal="right"/>
    </xf>
    <xf numFmtId="14" fontId="19" fillId="0" borderId="0" xfId="0" applyNumberFormat="1" applyFont="1" applyAlignment="1">
      <alignment horizontal="left" vertical="top"/>
    </xf>
    <xf numFmtId="4" fontId="5" fillId="0" borderId="0" xfId="0" applyNumberFormat="1" applyFont="1"/>
    <xf numFmtId="4" fontId="5" fillId="0" borderId="5" xfId="0" applyNumberFormat="1" applyFont="1" applyBorder="1"/>
    <xf numFmtId="2" fontId="19" fillId="0" borderId="0" xfId="0" applyNumberFormat="1" applyFont="1" applyAlignment="1">
      <alignment horizontal="right"/>
    </xf>
    <xf numFmtId="4" fontId="19" fillId="0" borderId="5" xfId="0" applyNumberFormat="1" applyFont="1" applyBorder="1"/>
    <xf numFmtId="4" fontId="19" fillId="0" borderId="0" xfId="0" applyNumberFormat="1" applyFont="1" applyAlignment="1">
      <alignment horizontal="left" vertical="center"/>
    </xf>
    <xf numFmtId="14" fontId="19" fillId="0" borderId="0" xfId="0" applyNumberFormat="1" applyFont="1" applyAlignment="1">
      <alignment horizontal="left"/>
    </xf>
    <xf numFmtId="4" fontId="3" fillId="2" borderId="0" xfId="1" applyNumberFormat="1" applyFont="1" applyFill="1" applyAlignment="1">
      <alignment horizontal="center"/>
    </xf>
    <xf numFmtId="4" fontId="18" fillId="2" borderId="0" xfId="0" applyNumberFormat="1" applyFont="1" applyFill="1"/>
    <xf numFmtId="4" fontId="18" fillId="2" borderId="9" xfId="0" applyNumberFormat="1" applyFont="1" applyFill="1" applyBorder="1"/>
    <xf numFmtId="4" fontId="18" fillId="2" borderId="0" xfId="0" applyNumberFormat="1" applyFont="1" applyFill="1" applyAlignment="1">
      <alignment horizontal="center"/>
    </xf>
    <xf numFmtId="14" fontId="20" fillId="5" borderId="0" xfId="1" applyNumberFormat="1" applyFont="1" applyFill="1" applyAlignment="1">
      <alignment horizontal="left"/>
    </xf>
    <xf numFmtId="4" fontId="19" fillId="0" borderId="0" xfId="0" applyNumberFormat="1" applyFont="1" applyAlignment="1">
      <alignment horizontal="center" vertical="center"/>
    </xf>
    <xf numFmtId="0" fontId="10" fillId="0" borderId="0" xfId="0" applyFont="1"/>
    <xf numFmtId="0" fontId="19" fillId="0" borderId="0" xfId="0" applyFont="1" applyAlignment="1">
      <alignment horizontal="right"/>
    </xf>
    <xf numFmtId="4" fontId="3" fillId="7" borderId="2" xfId="1" applyNumberFormat="1" applyFont="1" applyFill="1" applyBorder="1" applyAlignment="1">
      <alignment horizontal="center" vertical="center" wrapText="1"/>
    </xf>
    <xf numFmtId="4" fontId="3" fillId="7" borderId="3" xfId="1" applyNumberFormat="1" applyFont="1" applyFill="1" applyBorder="1" applyAlignment="1">
      <alignment horizontal="center" vertical="center" wrapText="1"/>
    </xf>
    <xf numFmtId="0" fontId="21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22" fillId="0" borderId="0" xfId="0" applyFont="1"/>
    <xf numFmtId="0" fontId="19" fillId="0" borderId="0" xfId="0" applyFont="1" applyAlignment="1">
      <alignment horizontal="right" vertical="top"/>
    </xf>
    <xf numFmtId="4" fontId="19" fillId="0" borderId="0" xfId="0" applyNumberFormat="1" applyFont="1" applyAlignment="1">
      <alignment vertical="top"/>
    </xf>
    <xf numFmtId="0" fontId="10" fillId="3" borderId="0" xfId="0" applyFont="1" applyFill="1" applyAlignment="1">
      <alignment vertical="top"/>
    </xf>
    <xf numFmtId="4" fontId="3" fillId="5" borderId="6" xfId="1" applyNumberFormat="1" applyFont="1" applyFill="1" applyBorder="1" applyAlignment="1">
      <alignment horizontal="right"/>
    </xf>
    <xf numFmtId="4" fontId="3" fillId="5" borderId="6" xfId="1" applyNumberFormat="1" applyFont="1" applyFill="1" applyBorder="1" applyAlignment="1">
      <alignment vertical="center"/>
    </xf>
    <xf numFmtId="4" fontId="3" fillId="5" borderId="0" xfId="1" applyNumberFormat="1" applyFont="1" applyFill="1" applyAlignment="1">
      <alignment horizontal="left" vertical="center"/>
    </xf>
    <xf numFmtId="4" fontId="3" fillId="5" borderId="5" xfId="1" applyNumberFormat="1" applyFont="1" applyFill="1" applyBorder="1" applyAlignment="1">
      <alignment horizontal="right"/>
    </xf>
    <xf numFmtId="0" fontId="14" fillId="5" borderId="0" xfId="0" applyFont="1" applyFill="1"/>
    <xf numFmtId="4" fontId="3" fillId="4" borderId="10" xfId="1" applyNumberFormat="1" applyFont="1" applyFill="1" applyBorder="1" applyAlignment="1">
      <alignment horizontal="center" vertical="top" wrapText="1"/>
    </xf>
    <xf numFmtId="4" fontId="19" fillId="0" borderId="1" xfId="0" applyNumberFormat="1" applyFont="1" applyBorder="1"/>
    <xf numFmtId="4" fontId="19" fillId="0" borderId="12" xfId="0" applyNumberFormat="1" applyFont="1" applyBorder="1"/>
    <xf numFmtId="0" fontId="23" fillId="0" borderId="0" xfId="0" applyFont="1"/>
    <xf numFmtId="4" fontId="5" fillId="4" borderId="1" xfId="1" applyNumberFormat="1" applyFont="1" applyFill="1" applyBorder="1" applyAlignment="1">
      <alignment horizontal="right"/>
    </xf>
    <xf numFmtId="4" fontId="5" fillId="4" borderId="1" xfId="1" applyNumberFormat="1" applyFont="1" applyFill="1" applyBorder="1" applyAlignment="1">
      <alignment horizontal="right" vertical="top" wrapText="1"/>
    </xf>
    <xf numFmtId="4" fontId="3" fillId="0" borderId="0" xfId="0" applyNumberFormat="1" applyFont="1"/>
    <xf numFmtId="4" fontId="5" fillId="0" borderId="1" xfId="0" applyNumberFormat="1" applyFont="1" applyBorder="1"/>
    <xf numFmtId="4" fontId="5" fillId="0" borderId="11" xfId="0" applyNumberFormat="1" applyFont="1" applyBorder="1"/>
    <xf numFmtId="0" fontId="0" fillId="5" borderId="0" xfId="0" applyFill="1"/>
    <xf numFmtId="4" fontId="19" fillId="5" borderId="0" xfId="0" applyNumberFormat="1" applyFont="1" applyFill="1"/>
    <xf numFmtId="4" fontId="19" fillId="5" borderId="0" xfId="0" applyNumberFormat="1" applyFont="1" applyFill="1" applyAlignment="1">
      <alignment vertical="center"/>
    </xf>
    <xf numFmtId="4" fontId="19" fillId="5" borderId="0" xfId="0" applyNumberFormat="1" applyFont="1" applyFill="1" applyAlignment="1">
      <alignment horizontal="center" vertical="center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Alignment="1">
      <alignment horizontal="right"/>
    </xf>
    <xf numFmtId="4" fontId="18" fillId="5" borderId="0" xfId="0" applyNumberFormat="1" applyFont="1" applyFill="1"/>
    <xf numFmtId="2" fontId="3" fillId="0" borderId="0" xfId="0" applyNumberFormat="1" applyFont="1" applyAlignment="1">
      <alignment horizontal="right"/>
    </xf>
    <xf numFmtId="4" fontId="18" fillId="0" borderId="0" xfId="0" applyNumberFormat="1" applyFont="1" applyAlignment="1">
      <alignment horizontal="right"/>
    </xf>
    <xf numFmtId="0" fontId="24" fillId="0" borderId="0" xfId="0" applyFont="1"/>
    <xf numFmtId="14" fontId="18" fillId="0" borderId="0" xfId="0" applyNumberFormat="1" applyFont="1"/>
    <xf numFmtId="4" fontId="19" fillId="0" borderId="0" xfId="0" applyNumberFormat="1" applyFont="1" applyAlignment="1">
      <alignment horizontal="left" vertical="top"/>
    </xf>
    <xf numFmtId="4" fontId="19" fillId="4" borderId="0" xfId="0" applyNumberFormat="1" applyFont="1" applyFill="1" applyAlignment="1">
      <alignment horizontal="right"/>
    </xf>
    <xf numFmtId="4" fontId="19" fillId="4" borderId="0" xfId="0" applyNumberFormat="1" applyFont="1" applyFill="1"/>
    <xf numFmtId="4" fontId="19" fillId="4" borderId="0" xfId="0" applyNumberFormat="1" applyFont="1" applyFill="1" applyAlignment="1">
      <alignment vertical="center"/>
    </xf>
    <xf numFmtId="0" fontId="0" fillId="4" borderId="0" xfId="0" applyFill="1"/>
    <xf numFmtId="14" fontId="19" fillId="4" borderId="0" xfId="0" applyNumberFormat="1" applyFont="1" applyFill="1" applyAlignment="1">
      <alignment horizontal="left"/>
    </xf>
    <xf numFmtId="1" fontId="19" fillId="4" borderId="0" xfId="0" applyNumberFormat="1" applyFont="1" applyFill="1" applyAlignment="1">
      <alignment horizontal="right"/>
    </xf>
    <xf numFmtId="4" fontId="19" fillId="4" borderId="0" xfId="0" applyNumberFormat="1" applyFont="1" applyFill="1" applyAlignment="1">
      <alignment horizontal="left" vertical="center"/>
    </xf>
    <xf numFmtId="0" fontId="19" fillId="2" borderId="0" xfId="0" applyFont="1" applyFill="1"/>
    <xf numFmtId="2" fontId="19" fillId="2" borderId="0" xfId="0" applyNumberFormat="1" applyFont="1" applyFill="1" applyAlignment="1">
      <alignment horizontal="right"/>
    </xf>
    <xf numFmtId="4" fontId="19" fillId="2" borderId="0" xfId="0" applyNumberFormat="1" applyFont="1" applyFill="1"/>
    <xf numFmtId="4" fontId="19" fillId="2" borderId="0" xfId="0" applyNumberFormat="1" applyFont="1" applyFill="1" applyAlignment="1">
      <alignment vertical="center"/>
    </xf>
    <xf numFmtId="4" fontId="19" fillId="2" borderId="0" xfId="0" applyNumberFormat="1" applyFont="1" applyFill="1" applyAlignment="1">
      <alignment horizontal="center" vertical="center"/>
    </xf>
    <xf numFmtId="4" fontId="3" fillId="8" borderId="0" xfId="1" applyNumberFormat="1" applyFont="1" applyFill="1" applyAlignment="1">
      <alignment horizontal="center"/>
    </xf>
    <xf numFmtId="4" fontId="1" fillId="7" borderId="0" xfId="1" applyNumberFormat="1" applyFill="1" applyAlignment="1">
      <alignment horizontal="center"/>
    </xf>
    <xf numFmtId="4" fontId="3" fillId="8" borderId="2" xfId="1" applyNumberFormat="1" applyFont="1" applyFill="1" applyBorder="1" applyAlignment="1">
      <alignment horizontal="center" vertical="center" wrapText="1"/>
    </xf>
    <xf numFmtId="4" fontId="18" fillId="7" borderId="0" xfId="0" applyNumberFormat="1" applyFont="1" applyFill="1"/>
    <xf numFmtId="4" fontId="18" fillId="8" borderId="0" xfId="0" applyNumberFormat="1" applyFont="1" applyFill="1" applyAlignment="1">
      <alignment horizontal="center" vertical="center"/>
    </xf>
    <xf numFmtId="4" fontId="3" fillId="8" borderId="3" xfId="1" applyNumberFormat="1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" fontId="5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0" fontId="25" fillId="3" borderId="2" xfId="1" applyFont="1" applyFill="1" applyBorder="1" applyAlignment="1">
      <alignment horizontal="center" vertical="center" wrapText="1"/>
    </xf>
    <xf numFmtId="2" fontId="25" fillId="3" borderId="2" xfId="1" applyNumberFormat="1" applyFont="1" applyFill="1" applyBorder="1" applyAlignment="1">
      <alignment horizontal="right" vertical="center" wrapText="1"/>
    </xf>
    <xf numFmtId="4" fontId="25" fillId="8" borderId="2" xfId="1" applyNumberFormat="1" applyFont="1" applyFill="1" applyBorder="1" applyAlignment="1">
      <alignment horizontal="center" vertical="center" wrapText="1"/>
    </xf>
    <xf numFmtId="4" fontId="25" fillId="3" borderId="2" xfId="1" applyNumberFormat="1" applyFont="1" applyFill="1" applyBorder="1" applyAlignment="1">
      <alignment horizontal="center" vertical="center" wrapText="1"/>
    </xf>
    <xf numFmtId="4" fontId="25" fillId="7" borderId="2" xfId="1" applyNumberFormat="1" applyFont="1" applyFill="1" applyBorder="1" applyAlignment="1">
      <alignment horizontal="center" vertical="center" wrapText="1"/>
    </xf>
    <xf numFmtId="4" fontId="25" fillId="3" borderId="3" xfId="1" applyNumberFormat="1" applyFont="1" applyFill="1" applyBorder="1" applyAlignment="1">
      <alignment horizontal="center" vertical="center" wrapText="1"/>
    </xf>
    <xf numFmtId="4" fontId="25" fillId="3" borderId="4" xfId="1" applyNumberFormat="1" applyFont="1" applyFill="1" applyBorder="1" applyAlignment="1">
      <alignment horizontal="center" vertical="center" wrapText="1"/>
    </xf>
    <xf numFmtId="4" fontId="25" fillId="8" borderId="3" xfId="1" applyNumberFormat="1" applyFont="1" applyFill="1" applyBorder="1" applyAlignment="1">
      <alignment horizontal="center" vertical="center" wrapText="1"/>
    </xf>
    <xf numFmtId="4" fontId="25" fillId="7" borderId="3" xfId="1" applyNumberFormat="1" applyFont="1" applyFill="1" applyBorder="1" applyAlignment="1">
      <alignment horizontal="center" vertical="center" wrapText="1"/>
    </xf>
    <xf numFmtId="4" fontId="26" fillId="3" borderId="1" xfId="1" applyNumberFormat="1" applyFont="1" applyFill="1" applyBorder="1" applyAlignment="1">
      <alignment horizontal="center" vertical="center" wrapText="1"/>
    </xf>
    <xf numFmtId="4" fontId="27" fillId="0" borderId="0" xfId="0" applyNumberFormat="1" applyFont="1"/>
    <xf numFmtId="4" fontId="17" fillId="0" borderId="0" xfId="0" applyNumberFormat="1" applyFont="1"/>
    <xf numFmtId="14" fontId="27" fillId="4" borderId="0" xfId="0" applyNumberFormat="1" applyFont="1" applyFill="1" applyAlignment="1">
      <alignment horizontal="left"/>
    </xf>
    <xf numFmtId="4" fontId="27" fillId="4" borderId="0" xfId="0" applyNumberFormat="1" applyFont="1" applyFill="1" applyAlignment="1">
      <alignment horizontal="right"/>
    </xf>
    <xf numFmtId="4" fontId="27" fillId="4" borderId="0" xfId="0" applyNumberFormat="1" applyFont="1" applyFill="1"/>
    <xf numFmtId="4" fontId="27" fillId="4" borderId="0" xfId="0" applyNumberFormat="1" applyFont="1" applyFill="1" applyAlignment="1">
      <alignment vertical="center"/>
    </xf>
    <xf numFmtId="4" fontId="27" fillId="4" borderId="0" xfId="0" applyNumberFormat="1" applyFont="1" applyFill="1" applyAlignment="1">
      <alignment horizontal="left" vertical="center"/>
    </xf>
    <xf numFmtId="1" fontId="27" fillId="4" borderId="0" xfId="0" applyNumberFormat="1" applyFont="1" applyFill="1" applyAlignment="1">
      <alignment horizontal="right"/>
    </xf>
    <xf numFmtId="14" fontId="27" fillId="0" borderId="0" xfId="0" applyNumberFormat="1" applyFont="1" applyAlignment="1">
      <alignment horizontal="left"/>
    </xf>
    <xf numFmtId="4" fontId="27" fillId="0" borderId="0" xfId="0" applyNumberFormat="1" applyFont="1" applyAlignment="1">
      <alignment horizontal="right"/>
    </xf>
    <xf numFmtId="4" fontId="27" fillId="0" borderId="0" xfId="0" applyNumberFormat="1" applyFont="1" applyAlignment="1">
      <alignment vertical="center"/>
    </xf>
    <xf numFmtId="4" fontId="27" fillId="0" borderId="0" xfId="0" applyNumberFormat="1" applyFont="1" applyAlignment="1">
      <alignment horizontal="left" vertical="center"/>
    </xf>
    <xf numFmtId="4" fontId="27" fillId="0" borderId="0" xfId="0" applyNumberFormat="1" applyFont="1" applyAlignment="1">
      <alignment horizontal="left" vertical="top"/>
    </xf>
    <xf numFmtId="1" fontId="27" fillId="0" borderId="0" xfId="0" applyNumberFormat="1" applyFont="1" applyAlignment="1">
      <alignment horizontal="right"/>
    </xf>
    <xf numFmtId="4" fontId="18" fillId="4" borderId="0" xfId="0" applyNumberFormat="1" applyFont="1" applyFill="1"/>
    <xf numFmtId="4" fontId="3" fillId="4" borderId="0" xfId="0" applyNumberFormat="1" applyFont="1" applyFill="1"/>
    <xf numFmtId="4" fontId="3" fillId="4" borderId="2" xfId="1" applyNumberFormat="1" applyFont="1" applyFill="1" applyBorder="1" applyAlignment="1">
      <alignment horizontal="center" vertical="center" wrapText="1"/>
    </xf>
    <xf numFmtId="4" fontId="3" fillId="4" borderId="3" xfId="1" applyNumberFormat="1" applyFont="1" applyFill="1" applyBorder="1" applyAlignment="1">
      <alignment horizontal="center" vertical="center" wrapText="1"/>
    </xf>
    <xf numFmtId="4" fontId="9" fillId="4" borderId="1" xfId="1" applyNumberFormat="1" applyFont="1" applyFill="1" applyBorder="1" applyAlignment="1">
      <alignment horizontal="center" vertical="center" wrapText="1"/>
    </xf>
    <xf numFmtId="4" fontId="18" fillId="4" borderId="0" xfId="0" applyNumberFormat="1" applyFont="1" applyFill="1" applyAlignment="1">
      <alignment horizontal="center" vertical="center"/>
    </xf>
    <xf numFmtId="0" fontId="25" fillId="0" borderId="0" xfId="0" applyFont="1"/>
    <xf numFmtId="2" fontId="25" fillId="0" borderId="0" xfId="0" applyNumberFormat="1" applyFont="1" applyAlignment="1">
      <alignment horizontal="right"/>
    </xf>
    <xf numFmtId="4" fontId="25" fillId="0" borderId="0" xfId="0" applyNumberFormat="1" applyFont="1"/>
    <xf numFmtId="4" fontId="27" fillId="0" borderId="0" xfId="0" applyNumberFormat="1" applyFont="1" applyAlignment="1">
      <alignment horizontal="center" vertical="center"/>
    </xf>
    <xf numFmtId="14" fontId="17" fillId="0" borderId="0" xfId="0" applyNumberFormat="1" applyFont="1" applyAlignment="1">
      <alignment horizontal="left"/>
    </xf>
    <xf numFmtId="1" fontId="17" fillId="0" borderId="0" xfId="0" applyNumberFormat="1" applyFont="1" applyAlignment="1">
      <alignment horizontal="right"/>
    </xf>
    <xf numFmtId="14" fontId="16" fillId="0" borderId="0" xfId="0" applyNumberFormat="1" applyFont="1"/>
    <xf numFmtId="4" fontId="16" fillId="0" borderId="0" xfId="0" applyNumberFormat="1" applyFont="1" applyAlignment="1">
      <alignment horizontal="right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4" fontId="3" fillId="7" borderId="10" xfId="1" applyNumberFormat="1" applyFont="1" applyFill="1" applyBorder="1" applyAlignment="1">
      <alignment horizontal="center" vertical="center"/>
    </xf>
    <xf numFmtId="4" fontId="3" fillId="7" borderId="13" xfId="1" applyNumberFormat="1" applyFont="1" applyFill="1" applyBorder="1" applyAlignment="1">
      <alignment horizontal="center" vertical="center"/>
    </xf>
    <xf numFmtId="4" fontId="3" fillId="7" borderId="14" xfId="1" applyNumberFormat="1" applyFont="1" applyFill="1" applyBorder="1" applyAlignment="1">
      <alignment horizontal="center" vertical="center"/>
    </xf>
    <xf numFmtId="4" fontId="3" fillId="2" borderId="1" xfId="1" applyNumberFormat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horizontal="center" vertical="center"/>
    </xf>
  </cellXfs>
  <cellStyles count="4">
    <cellStyle name="Comma 2" xfId="2" xr:uid="{00000000-0005-0000-0000-000000000000}"/>
    <cellStyle name="Currency 2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13"/>
  <sheetViews>
    <sheetView topLeftCell="A275" zoomScale="77" zoomScaleNormal="77" workbookViewId="0">
      <selection activeCell="C239" sqref="C239:C296"/>
    </sheetView>
  </sheetViews>
  <sheetFormatPr defaultRowHeight="14.4" x14ac:dyDescent="0.3"/>
  <cols>
    <col min="1" max="1" width="14.88671875" customWidth="1"/>
    <col min="2" max="2" width="14.88671875" style="96" customWidth="1"/>
    <col min="3" max="3" width="14.88671875" style="1" customWidth="1"/>
    <col min="4" max="4" width="20.88671875" style="13" customWidth="1"/>
    <col min="5" max="5" width="17.33203125" style="1" customWidth="1"/>
    <col min="6" max="6" width="28.6640625" style="13" customWidth="1"/>
    <col min="7" max="7" width="29" style="16" customWidth="1"/>
    <col min="8" max="8" width="14.5546875" style="1" customWidth="1"/>
    <col min="9" max="9" width="12.33203125" style="1" customWidth="1"/>
    <col min="10" max="10" width="11.6640625" style="1" customWidth="1"/>
    <col min="11" max="11" width="17.33203125" style="1" customWidth="1"/>
    <col min="12" max="12" width="15.5546875" style="1" customWidth="1"/>
    <col min="13" max="15" width="18.33203125" style="1" customWidth="1"/>
    <col min="16" max="19" width="16" style="1" customWidth="1"/>
    <col min="20" max="20" width="12.5546875" style="1" customWidth="1"/>
    <col min="21" max="23" width="13.109375" style="1" customWidth="1"/>
    <col min="24" max="28" width="15.5546875" style="1" customWidth="1"/>
    <col min="29" max="29" width="13.44140625" style="1" customWidth="1"/>
    <col min="30" max="30" width="15.6640625" style="1" customWidth="1"/>
    <col min="31" max="31" width="16.44140625" style="1" customWidth="1"/>
    <col min="32" max="32" width="14.88671875" style="1" customWidth="1"/>
  </cols>
  <sheetData>
    <row r="1" spans="1:32" s="2" customFormat="1" ht="25.8" x14ac:dyDescent="0.5">
      <c r="A1" s="212" t="s">
        <v>353</v>
      </c>
      <c r="B1" s="212"/>
      <c r="C1" s="212"/>
      <c r="D1" s="212"/>
      <c r="E1" s="212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3"/>
      <c r="AE1" s="213"/>
      <c r="AF1" s="4"/>
    </row>
    <row r="2" spans="1:32" ht="16.2" thickBot="1" x14ac:dyDescent="0.35">
      <c r="A2" s="3"/>
      <c r="B2" s="85"/>
      <c r="C2" s="5"/>
      <c r="D2" s="14"/>
      <c r="E2" s="5"/>
      <c r="F2" s="14"/>
      <c r="G2" s="12"/>
      <c r="H2" s="214" t="s">
        <v>202</v>
      </c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6"/>
      <c r="U2" s="164"/>
      <c r="V2" s="164"/>
      <c r="W2" s="164"/>
      <c r="X2" s="163" t="s">
        <v>203</v>
      </c>
      <c r="Y2" s="163" t="s">
        <v>203</v>
      </c>
      <c r="Z2" s="163" t="s">
        <v>203</v>
      </c>
      <c r="AA2" s="163" t="s">
        <v>203</v>
      </c>
      <c r="AB2" s="163" t="s">
        <v>203</v>
      </c>
      <c r="AC2" s="163" t="s">
        <v>203</v>
      </c>
      <c r="AD2" s="163" t="s">
        <v>203</v>
      </c>
      <c r="AE2" s="6"/>
      <c r="AF2" s="7"/>
    </row>
    <row r="3" spans="1:32" s="53" customFormat="1" ht="90.75" customHeight="1" thickBot="1" x14ac:dyDescent="0.35">
      <c r="A3" s="48" t="s">
        <v>0</v>
      </c>
      <c r="B3" s="86" t="s">
        <v>233</v>
      </c>
      <c r="C3" s="49" t="s">
        <v>5</v>
      </c>
      <c r="D3" s="49" t="s">
        <v>8</v>
      </c>
      <c r="E3" s="49" t="s">
        <v>182</v>
      </c>
      <c r="F3" s="49" t="s">
        <v>1</v>
      </c>
      <c r="G3" s="50" t="s">
        <v>2</v>
      </c>
      <c r="H3" s="51" t="s">
        <v>70</v>
      </c>
      <c r="I3" s="51" t="s">
        <v>216</v>
      </c>
      <c r="J3" s="51" t="s">
        <v>60</v>
      </c>
      <c r="K3" s="51" t="s">
        <v>61</v>
      </c>
      <c r="L3" s="51" t="s">
        <v>32</v>
      </c>
      <c r="M3" s="51" t="s">
        <v>45</v>
      </c>
      <c r="N3" s="51" t="s">
        <v>71</v>
      </c>
      <c r="O3" s="51" t="s">
        <v>74</v>
      </c>
      <c r="P3" s="51" t="s">
        <v>49</v>
      </c>
      <c r="Q3" s="51" t="s">
        <v>50</v>
      </c>
      <c r="R3" s="51" t="s">
        <v>121</v>
      </c>
      <c r="S3" s="51" t="s">
        <v>48</v>
      </c>
      <c r="T3" s="51" t="s">
        <v>43</v>
      </c>
      <c r="U3" s="49" t="s">
        <v>26</v>
      </c>
      <c r="V3" s="49" t="s">
        <v>319</v>
      </c>
      <c r="W3" s="49" t="s">
        <v>6</v>
      </c>
      <c r="X3" s="49" t="s">
        <v>4</v>
      </c>
      <c r="Y3" s="49" t="s">
        <v>97</v>
      </c>
      <c r="Z3" s="49" t="s">
        <v>298</v>
      </c>
      <c r="AA3" s="49" t="s">
        <v>6</v>
      </c>
      <c r="AB3" s="49" t="s">
        <v>299</v>
      </c>
      <c r="AC3" s="49" t="s">
        <v>27</v>
      </c>
      <c r="AD3" s="50" t="s">
        <v>37</v>
      </c>
      <c r="AE3" s="50" t="s">
        <v>39</v>
      </c>
      <c r="AF3" s="52" t="s">
        <v>118</v>
      </c>
    </row>
    <row r="4" spans="1:32" s="27" customFormat="1" ht="15.6" x14ac:dyDescent="0.3">
      <c r="A4" s="22">
        <v>41320</v>
      </c>
      <c r="B4" s="87"/>
      <c r="C4" s="23">
        <v>6436</v>
      </c>
      <c r="D4" s="24" t="s">
        <v>9</v>
      </c>
      <c r="E4" s="23"/>
      <c r="F4" s="17"/>
      <c r="G4" s="25" t="s">
        <v>10</v>
      </c>
      <c r="H4" s="23"/>
      <c r="I4" s="26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>
        <v>6436</v>
      </c>
      <c r="Y4" s="23"/>
      <c r="Z4" s="23"/>
      <c r="AA4" s="23"/>
      <c r="AB4" s="23"/>
      <c r="AC4" s="23"/>
      <c r="AD4" s="23">
        <v>6436</v>
      </c>
      <c r="AF4" s="23">
        <v>6436</v>
      </c>
    </row>
    <row r="5" spans="1:32" s="34" customFormat="1" ht="15.6" x14ac:dyDescent="0.3">
      <c r="A5" s="55" t="s">
        <v>162</v>
      </c>
      <c r="B5" s="88"/>
      <c r="C5" s="28"/>
      <c r="D5" s="29"/>
      <c r="E5" s="28"/>
      <c r="F5" s="30"/>
      <c r="G5" s="31"/>
      <c r="H5" s="28"/>
      <c r="I5" s="32"/>
      <c r="J5" s="33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F5" s="28"/>
    </row>
    <row r="6" spans="1:32" s="27" customFormat="1" ht="15.6" x14ac:dyDescent="0.3">
      <c r="A6" s="22">
        <v>41464</v>
      </c>
      <c r="B6" s="87"/>
      <c r="C6" s="23"/>
      <c r="D6" s="17"/>
      <c r="E6" s="23">
        <v>208.8</v>
      </c>
      <c r="F6" s="17" t="s">
        <v>11</v>
      </c>
      <c r="G6" s="25" t="s">
        <v>12</v>
      </c>
      <c r="H6" s="23"/>
      <c r="J6" s="26">
        <v>174</v>
      </c>
      <c r="K6" s="23"/>
      <c r="L6" s="23"/>
      <c r="M6" s="23"/>
      <c r="N6" s="23"/>
      <c r="O6" s="23"/>
      <c r="P6" s="23"/>
      <c r="Q6" s="23"/>
      <c r="R6" s="23"/>
      <c r="S6" s="23"/>
      <c r="T6" s="23"/>
      <c r="U6" s="23">
        <v>34.799999999999997</v>
      </c>
      <c r="V6" s="23"/>
      <c r="W6" s="23"/>
      <c r="X6" s="23"/>
      <c r="Y6" s="23"/>
      <c r="Z6" s="23"/>
      <c r="AA6" s="23"/>
      <c r="AB6" s="23"/>
      <c r="AC6" s="23"/>
      <c r="AD6" s="23"/>
      <c r="AE6" s="23">
        <f>SUM(J6:U6)</f>
        <v>208.8</v>
      </c>
      <c r="AF6" s="23">
        <v>6227.2</v>
      </c>
    </row>
    <row r="7" spans="1:32" s="27" customFormat="1" ht="15.6" x14ac:dyDescent="0.3">
      <c r="A7" s="22">
        <v>41527</v>
      </c>
      <c r="B7" s="87"/>
      <c r="C7" s="23"/>
      <c r="D7" s="17"/>
      <c r="E7" s="23">
        <v>1188.48</v>
      </c>
      <c r="F7" s="17" t="s">
        <v>13</v>
      </c>
      <c r="G7" s="25" t="s">
        <v>14</v>
      </c>
      <c r="H7" s="23"/>
      <c r="I7" s="26"/>
      <c r="J7" s="23">
        <v>990.4</v>
      </c>
      <c r="K7" s="23"/>
      <c r="L7" s="23"/>
      <c r="M7" s="23"/>
      <c r="N7" s="23"/>
      <c r="O7" s="23"/>
      <c r="P7" s="23"/>
      <c r="Q7" s="23"/>
      <c r="R7" s="23"/>
      <c r="S7" s="23"/>
      <c r="T7" s="23"/>
      <c r="U7" s="23">
        <v>198.08</v>
      </c>
      <c r="V7" s="23"/>
      <c r="W7" s="23"/>
      <c r="X7" s="23"/>
      <c r="Y7" s="23"/>
      <c r="Z7" s="23"/>
      <c r="AA7" s="23"/>
      <c r="AB7" s="23"/>
      <c r="AC7" s="23"/>
      <c r="AD7" s="23"/>
      <c r="AE7" s="23">
        <f>SUM(J7:U7)</f>
        <v>1188.48</v>
      </c>
      <c r="AF7" s="23">
        <v>5038.72</v>
      </c>
    </row>
    <row r="8" spans="1:32" s="27" customFormat="1" ht="15.6" x14ac:dyDescent="0.3">
      <c r="A8" s="22">
        <v>41527</v>
      </c>
      <c r="B8" s="87"/>
      <c r="C8" s="23"/>
      <c r="D8" s="17"/>
      <c r="E8" s="23">
        <v>15</v>
      </c>
      <c r="F8" s="17" t="s">
        <v>15</v>
      </c>
      <c r="G8" s="25" t="s">
        <v>16</v>
      </c>
      <c r="H8" s="23"/>
      <c r="I8" s="26"/>
      <c r="J8" s="23"/>
      <c r="K8" s="23"/>
      <c r="L8" s="23"/>
      <c r="M8" s="23"/>
      <c r="N8" s="23"/>
      <c r="O8" s="23"/>
      <c r="P8" s="23"/>
      <c r="Q8" s="23"/>
      <c r="R8" s="23"/>
      <c r="S8" s="23"/>
      <c r="T8" s="23">
        <v>15</v>
      </c>
      <c r="U8" s="23"/>
      <c r="V8" s="23"/>
      <c r="W8" s="23"/>
      <c r="X8" s="23"/>
      <c r="Y8" s="23"/>
      <c r="Z8" s="23"/>
      <c r="AA8" s="23"/>
      <c r="AB8" s="23"/>
      <c r="AC8" s="23"/>
      <c r="AD8" s="23"/>
      <c r="AE8" s="23">
        <f>SUM(I8:AD8)</f>
        <v>15</v>
      </c>
      <c r="AF8" s="23">
        <v>5023.72</v>
      </c>
    </row>
    <row r="9" spans="1:32" s="27" customFormat="1" ht="15.6" x14ac:dyDescent="0.3">
      <c r="A9" s="22">
        <v>41653</v>
      </c>
      <c r="B9" s="87"/>
      <c r="C9" s="23"/>
      <c r="D9" s="17"/>
      <c r="E9" s="23">
        <v>81.569999999999993</v>
      </c>
      <c r="F9" s="17" t="s">
        <v>17</v>
      </c>
      <c r="G9" s="25" t="s">
        <v>18</v>
      </c>
      <c r="H9" s="23"/>
      <c r="I9" s="26"/>
      <c r="J9" s="23">
        <v>81.569999999999993</v>
      </c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>
        <v>81.569999999999993</v>
      </c>
      <c r="AF9" s="23">
        <v>4942.1499999999996</v>
      </c>
    </row>
    <row r="10" spans="1:32" s="27" customFormat="1" ht="15.6" x14ac:dyDescent="0.3">
      <c r="A10" s="22">
        <v>41681</v>
      </c>
      <c r="B10" s="87"/>
      <c r="C10" s="23"/>
      <c r="D10" s="17"/>
      <c r="E10" s="23">
        <v>22.48</v>
      </c>
      <c r="F10" s="17" t="s">
        <v>20</v>
      </c>
      <c r="G10" s="25" t="s">
        <v>18</v>
      </c>
      <c r="H10" s="23"/>
      <c r="I10" s="26"/>
      <c r="J10" s="23">
        <v>22.48</v>
      </c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>
        <v>22.48</v>
      </c>
      <c r="AF10" s="23">
        <v>4919.67</v>
      </c>
    </row>
    <row r="11" spans="1:32" s="27" customFormat="1" ht="15.6" x14ac:dyDescent="0.3">
      <c r="A11" s="22">
        <v>41681</v>
      </c>
      <c r="B11" s="87"/>
      <c r="C11" s="23"/>
      <c r="D11" s="17"/>
      <c r="E11" s="23">
        <v>7.5</v>
      </c>
      <c r="F11" s="17" t="s">
        <v>15</v>
      </c>
      <c r="G11" s="25" t="s">
        <v>16</v>
      </c>
      <c r="H11" s="23"/>
      <c r="I11" s="26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>
        <v>7.5</v>
      </c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>
        <v>7.5</v>
      </c>
      <c r="AF11" s="23">
        <v>4912.17</v>
      </c>
    </row>
    <row r="12" spans="1:32" s="27" customFormat="1" ht="15.6" x14ac:dyDescent="0.3">
      <c r="A12" s="22" t="s">
        <v>21</v>
      </c>
      <c r="B12" s="87"/>
      <c r="C12" s="23"/>
      <c r="D12" s="17"/>
      <c r="E12" s="23">
        <v>4811.5200000000004</v>
      </c>
      <c r="F12" s="17" t="s">
        <v>22</v>
      </c>
      <c r="G12" s="25" t="s">
        <v>23</v>
      </c>
      <c r="H12" s="23"/>
      <c r="I12" s="26"/>
      <c r="J12" s="23"/>
      <c r="K12" s="23"/>
      <c r="L12" s="23">
        <v>4009.6</v>
      </c>
      <c r="M12" s="23"/>
      <c r="N12" s="23"/>
      <c r="O12" s="23"/>
      <c r="P12" s="23"/>
      <c r="Q12" s="23"/>
      <c r="R12" s="23"/>
      <c r="S12" s="23"/>
      <c r="T12" s="23"/>
      <c r="U12" s="23">
        <v>801.92</v>
      </c>
      <c r="V12" s="23"/>
      <c r="W12" s="23"/>
      <c r="X12" s="23"/>
      <c r="Y12" s="23"/>
      <c r="Z12" s="23"/>
      <c r="AA12" s="23"/>
      <c r="AB12" s="23"/>
      <c r="AC12" s="23"/>
      <c r="AD12" s="23"/>
      <c r="AE12" s="23">
        <f>SUM(L12:U12)</f>
        <v>4811.5199999999995</v>
      </c>
      <c r="AF12" s="23">
        <v>100.65</v>
      </c>
    </row>
    <row r="13" spans="1:32" s="34" customFormat="1" ht="15.6" x14ac:dyDescent="0.3">
      <c r="A13" s="55" t="s">
        <v>161</v>
      </c>
      <c r="B13" s="88"/>
      <c r="C13" s="28"/>
      <c r="D13" s="30"/>
      <c r="E13" s="28"/>
      <c r="F13" s="30"/>
      <c r="G13" s="31"/>
      <c r="H13" s="28"/>
      <c r="I13" s="33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32"/>
      <c r="AF13" s="28"/>
    </row>
    <row r="14" spans="1:32" s="27" customFormat="1" ht="15.6" x14ac:dyDescent="0.3">
      <c r="A14" s="22">
        <v>41799</v>
      </c>
      <c r="B14" s="87"/>
      <c r="C14" s="23">
        <v>1034.8</v>
      </c>
      <c r="D14" s="17" t="s">
        <v>25</v>
      </c>
      <c r="E14" s="23"/>
      <c r="F14" s="17"/>
      <c r="G14" s="25" t="s">
        <v>85</v>
      </c>
      <c r="H14" s="23"/>
      <c r="I14" s="26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>
        <v>1034.8</v>
      </c>
      <c r="AD14" s="23">
        <v>1034.8</v>
      </c>
      <c r="AF14" s="23">
        <v>1135.45</v>
      </c>
    </row>
    <row r="15" spans="1:32" s="27" customFormat="1" ht="15.6" x14ac:dyDescent="0.3">
      <c r="A15" s="35">
        <v>41828</v>
      </c>
      <c r="B15" s="89"/>
      <c r="C15" s="23"/>
      <c r="D15" s="17"/>
      <c r="E15" s="23">
        <v>60</v>
      </c>
      <c r="F15" s="17" t="s">
        <v>29</v>
      </c>
      <c r="G15" s="25" t="s">
        <v>28</v>
      </c>
      <c r="H15" s="23"/>
      <c r="J15" s="26">
        <v>50</v>
      </c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>
        <v>10</v>
      </c>
      <c r="V15" s="23"/>
      <c r="W15" s="23"/>
      <c r="X15" s="23"/>
      <c r="Y15" s="23"/>
      <c r="Z15" s="23"/>
      <c r="AA15" s="23"/>
      <c r="AB15" s="23"/>
      <c r="AC15" s="23"/>
      <c r="AD15" s="23"/>
      <c r="AE15" s="23">
        <v>60</v>
      </c>
      <c r="AF15" s="23">
        <v>1075.45</v>
      </c>
    </row>
    <row r="16" spans="1:32" s="27" customFormat="1" ht="15.6" x14ac:dyDescent="0.3">
      <c r="A16" s="35">
        <v>41828</v>
      </c>
      <c r="B16" s="89"/>
      <c r="C16" s="23"/>
      <c r="D16" s="17"/>
      <c r="E16" s="23">
        <v>1200</v>
      </c>
      <c r="F16" s="17" t="s">
        <v>29</v>
      </c>
      <c r="G16" s="25" t="s">
        <v>30</v>
      </c>
      <c r="H16" s="23"/>
      <c r="I16" s="26"/>
      <c r="J16" s="23"/>
      <c r="K16" s="23">
        <v>1000</v>
      </c>
      <c r="L16" s="23"/>
      <c r="M16" s="23"/>
      <c r="N16" s="23"/>
      <c r="O16" s="23"/>
      <c r="P16" s="23"/>
      <c r="Q16" s="23"/>
      <c r="R16" s="23"/>
      <c r="S16" s="23"/>
      <c r="T16" s="23"/>
      <c r="U16" s="23">
        <v>200</v>
      </c>
      <c r="V16" s="23"/>
      <c r="W16" s="23"/>
      <c r="X16" s="23"/>
      <c r="Y16" s="23"/>
      <c r="Z16" s="23"/>
      <c r="AA16" s="23"/>
      <c r="AB16" s="23"/>
      <c r="AC16" s="23"/>
      <c r="AD16" s="23"/>
      <c r="AE16" s="23">
        <v>1200</v>
      </c>
      <c r="AF16" s="23">
        <v>-124.55</v>
      </c>
    </row>
    <row r="17" spans="1:32" s="27" customFormat="1" ht="15.6" x14ac:dyDescent="0.3">
      <c r="A17" s="35">
        <v>41828</v>
      </c>
      <c r="B17" s="89"/>
      <c r="C17" s="23"/>
      <c r="D17" s="17"/>
      <c r="E17" s="23">
        <v>75</v>
      </c>
      <c r="F17" s="17" t="s">
        <v>34</v>
      </c>
      <c r="G17" s="25"/>
      <c r="H17" s="23"/>
      <c r="I17" s="26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>
        <v>75</v>
      </c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>
        <v>75</v>
      </c>
      <c r="AF17" s="23">
        <v>-199.55</v>
      </c>
    </row>
    <row r="18" spans="1:32" s="37" customFormat="1" ht="15.6" x14ac:dyDescent="0.3">
      <c r="A18" s="22">
        <v>41863</v>
      </c>
      <c r="B18" s="87"/>
      <c r="C18" s="23"/>
      <c r="D18" s="17"/>
      <c r="E18" s="23">
        <v>35.24</v>
      </c>
      <c r="F18" s="17" t="s">
        <v>31</v>
      </c>
      <c r="G18" s="25" t="s">
        <v>183</v>
      </c>
      <c r="H18" s="23"/>
      <c r="I18" s="26"/>
      <c r="J18" s="23"/>
      <c r="K18" s="23"/>
      <c r="L18" s="23"/>
      <c r="M18" s="23"/>
      <c r="N18" s="23"/>
      <c r="O18" s="23"/>
      <c r="P18" s="23">
        <v>35.24</v>
      </c>
      <c r="Q18" s="23"/>
      <c r="R18" s="23"/>
      <c r="S18" s="23"/>
      <c r="T18" s="23"/>
      <c r="U18" s="23"/>
      <c r="V18" s="11"/>
      <c r="W18" s="11"/>
      <c r="X18" s="36"/>
      <c r="Y18" s="36"/>
      <c r="Z18" s="36"/>
      <c r="AA18" s="36"/>
      <c r="AB18" s="36"/>
      <c r="AC18" s="23"/>
      <c r="AD18" s="23"/>
      <c r="AE18" s="23">
        <v>35.24</v>
      </c>
      <c r="AF18" s="23">
        <v>-234.79</v>
      </c>
    </row>
    <row r="19" spans="1:32" s="37" customFormat="1" ht="15.6" x14ac:dyDescent="0.3">
      <c r="A19" s="22">
        <v>41864</v>
      </c>
      <c r="B19" s="87"/>
      <c r="C19" s="23"/>
      <c r="D19" s="17"/>
      <c r="E19" s="23">
        <v>4800</v>
      </c>
      <c r="F19" s="17" t="s">
        <v>29</v>
      </c>
      <c r="G19" s="25" t="s">
        <v>33</v>
      </c>
      <c r="H19" s="23"/>
      <c r="I19" s="26"/>
      <c r="J19" s="23"/>
      <c r="K19" s="23"/>
      <c r="L19" s="23"/>
      <c r="M19" s="23">
        <v>4000</v>
      </c>
      <c r="N19" s="23"/>
      <c r="O19" s="23"/>
      <c r="P19" s="23"/>
      <c r="Q19" s="23"/>
      <c r="R19" s="23"/>
      <c r="S19" s="23"/>
      <c r="T19" s="23"/>
      <c r="U19" s="23">
        <v>800</v>
      </c>
      <c r="V19" s="11"/>
      <c r="W19" s="11"/>
      <c r="X19" s="36"/>
      <c r="Y19" s="36"/>
      <c r="Z19" s="36"/>
      <c r="AA19" s="36"/>
      <c r="AB19" s="36"/>
      <c r="AC19" s="23"/>
      <c r="AD19" s="11"/>
      <c r="AE19" s="38">
        <v>4800</v>
      </c>
      <c r="AF19" s="23">
        <v>-5034.79</v>
      </c>
    </row>
    <row r="20" spans="1:32" s="37" customFormat="1" ht="15.6" x14ac:dyDescent="0.3">
      <c r="A20" s="22">
        <v>41891</v>
      </c>
      <c r="B20" s="87"/>
      <c r="C20" s="23"/>
      <c r="D20" s="17"/>
      <c r="E20" s="23">
        <v>50</v>
      </c>
      <c r="F20" s="17" t="s">
        <v>34</v>
      </c>
      <c r="G20" s="25" t="s">
        <v>16</v>
      </c>
      <c r="H20" s="23"/>
      <c r="I20" s="26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>
        <v>50</v>
      </c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>
        <v>50</v>
      </c>
      <c r="AF20" s="23">
        <v>-5084.79</v>
      </c>
    </row>
    <row r="21" spans="1:32" s="37" customFormat="1" ht="15.6" x14ac:dyDescent="0.3">
      <c r="A21" s="22">
        <v>41926</v>
      </c>
      <c r="B21" s="87"/>
      <c r="C21" s="23"/>
      <c r="D21" s="17"/>
      <c r="E21" s="23">
        <v>1596</v>
      </c>
      <c r="F21" s="17" t="s">
        <v>35</v>
      </c>
      <c r="G21" s="25" t="s">
        <v>36</v>
      </c>
      <c r="H21" s="23"/>
      <c r="I21" s="26"/>
      <c r="J21" s="23"/>
      <c r="K21" s="23"/>
      <c r="L21" s="23">
        <v>1330</v>
      </c>
      <c r="M21" s="23"/>
      <c r="N21" s="23"/>
      <c r="O21" s="23"/>
      <c r="P21" s="23"/>
      <c r="Q21" s="23"/>
      <c r="R21" s="23"/>
      <c r="S21" s="23"/>
      <c r="T21" s="23"/>
      <c r="U21" s="23">
        <v>266</v>
      </c>
      <c r="V21" s="23"/>
      <c r="W21" s="23"/>
      <c r="X21" s="23"/>
      <c r="Y21" s="23"/>
      <c r="Z21" s="23"/>
      <c r="AA21" s="23"/>
      <c r="AB21" s="23"/>
      <c r="AC21" s="23"/>
      <c r="AD21" s="23"/>
      <c r="AE21" s="23">
        <v>1596</v>
      </c>
      <c r="AF21" s="23">
        <v>-6680.79</v>
      </c>
    </row>
    <row r="22" spans="1:32" s="37" customFormat="1" ht="15.6" x14ac:dyDescent="0.3">
      <c r="A22" s="22">
        <v>41926</v>
      </c>
      <c r="B22" s="87"/>
      <c r="C22" s="23"/>
      <c r="D22" s="17"/>
      <c r="E22" s="23">
        <v>1920</v>
      </c>
      <c r="F22" s="17" t="s">
        <v>38</v>
      </c>
      <c r="G22" s="25" t="s">
        <v>36</v>
      </c>
      <c r="H22" s="23"/>
      <c r="I22" s="26"/>
      <c r="J22" s="23"/>
      <c r="K22" s="23"/>
      <c r="L22" s="23">
        <v>1600</v>
      </c>
      <c r="M22" s="23"/>
      <c r="N22" s="23"/>
      <c r="O22" s="23"/>
      <c r="P22" s="23"/>
      <c r="Q22" s="23"/>
      <c r="R22" s="23"/>
      <c r="S22" s="23"/>
      <c r="T22" s="23"/>
      <c r="U22" s="23">
        <v>320</v>
      </c>
      <c r="V22" s="23"/>
      <c r="W22" s="23"/>
      <c r="X22" s="23"/>
      <c r="Y22" s="23"/>
      <c r="Z22" s="23"/>
      <c r="AA22" s="23"/>
      <c r="AB22" s="23"/>
      <c r="AC22" s="23"/>
      <c r="AD22" s="23"/>
      <c r="AE22" s="23">
        <v>1920</v>
      </c>
      <c r="AF22" s="23">
        <v>-8600.7900000000009</v>
      </c>
    </row>
    <row r="23" spans="1:32" s="37" customFormat="1" ht="15.6" x14ac:dyDescent="0.3">
      <c r="A23" s="22">
        <v>41929</v>
      </c>
      <c r="B23" s="87"/>
      <c r="C23" s="23">
        <v>26019</v>
      </c>
      <c r="D23" s="17" t="s">
        <v>40</v>
      </c>
      <c r="E23" s="23"/>
      <c r="F23" s="17"/>
      <c r="G23" s="25" t="s">
        <v>10</v>
      </c>
      <c r="H23" s="23"/>
      <c r="I23" s="26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>
        <v>26019</v>
      </c>
      <c r="Y23" s="23"/>
      <c r="Z23" s="23"/>
      <c r="AA23" s="23"/>
      <c r="AB23" s="23"/>
      <c r="AC23" s="23"/>
      <c r="AD23" s="23">
        <v>26019</v>
      </c>
      <c r="AE23" s="23"/>
      <c r="AF23" s="23">
        <v>17418.21</v>
      </c>
    </row>
    <row r="24" spans="1:32" s="37" customFormat="1" ht="15.6" x14ac:dyDescent="0.3">
      <c r="A24" s="22">
        <v>41968</v>
      </c>
      <c r="B24" s="87"/>
      <c r="C24" s="23"/>
      <c r="D24" s="17"/>
      <c r="E24" s="23">
        <v>3840</v>
      </c>
      <c r="F24" s="17" t="s">
        <v>29</v>
      </c>
      <c r="G24" s="25" t="s">
        <v>24</v>
      </c>
      <c r="H24" s="23"/>
      <c r="I24" s="26"/>
      <c r="J24" s="23"/>
      <c r="K24" s="23"/>
      <c r="L24" s="23">
        <v>3200</v>
      </c>
      <c r="M24" s="23"/>
      <c r="N24" s="23"/>
      <c r="O24" s="23"/>
      <c r="P24" s="23"/>
      <c r="Q24" s="23"/>
      <c r="R24" s="23"/>
      <c r="S24" s="23"/>
      <c r="T24" s="23"/>
      <c r="U24" s="23">
        <v>640</v>
      </c>
      <c r="V24" s="23"/>
      <c r="W24" s="23"/>
      <c r="X24" s="23"/>
      <c r="Y24" s="23"/>
      <c r="Z24" s="23"/>
      <c r="AA24" s="23"/>
      <c r="AB24" s="23"/>
      <c r="AC24" s="23"/>
      <c r="AD24" s="23"/>
      <c r="AE24" s="23">
        <v>3840</v>
      </c>
      <c r="AF24" s="23">
        <v>13578.21</v>
      </c>
    </row>
    <row r="25" spans="1:32" s="37" customFormat="1" ht="15.6" x14ac:dyDescent="0.3">
      <c r="A25" s="22">
        <v>42017</v>
      </c>
      <c r="B25" s="87"/>
      <c r="C25" s="23"/>
      <c r="D25" s="17"/>
      <c r="E25" s="23">
        <v>8.25</v>
      </c>
      <c r="F25" s="17" t="s">
        <v>34</v>
      </c>
      <c r="G25" s="25" t="s">
        <v>42</v>
      </c>
      <c r="H25" s="23"/>
      <c r="I25" s="26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>
        <v>8.25</v>
      </c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>
        <v>8.25</v>
      </c>
      <c r="AF25" s="23">
        <v>13569.96</v>
      </c>
    </row>
    <row r="26" spans="1:32" s="37" customFormat="1" ht="15.6" x14ac:dyDescent="0.3">
      <c r="A26" s="22">
        <v>42017</v>
      </c>
      <c r="B26" s="87"/>
      <c r="C26" s="23"/>
      <c r="D26" s="17"/>
      <c r="E26" s="23">
        <v>4800</v>
      </c>
      <c r="F26" s="17" t="s">
        <v>29</v>
      </c>
      <c r="G26" s="25" t="s">
        <v>44</v>
      </c>
      <c r="H26" s="23"/>
      <c r="I26" s="26"/>
      <c r="J26" s="23"/>
      <c r="K26" s="23"/>
      <c r="L26" s="23"/>
      <c r="M26" s="23">
        <v>4000</v>
      </c>
      <c r="N26" s="23"/>
      <c r="O26" s="23"/>
      <c r="P26" s="23"/>
      <c r="Q26" s="23"/>
      <c r="R26" s="23"/>
      <c r="S26" s="23"/>
      <c r="T26" s="23"/>
      <c r="U26" s="23">
        <v>800</v>
      </c>
      <c r="V26" s="23"/>
      <c r="W26" s="23"/>
      <c r="X26" s="23"/>
      <c r="Y26" s="23"/>
      <c r="Z26" s="23"/>
      <c r="AA26" s="23"/>
      <c r="AB26" s="23"/>
      <c r="AC26" s="23"/>
      <c r="AD26" s="23"/>
      <c r="AE26" s="23">
        <v>4800</v>
      </c>
      <c r="AF26" s="23">
        <v>8769.9599999999991</v>
      </c>
    </row>
    <row r="27" spans="1:32" s="37" customFormat="1" ht="15.6" x14ac:dyDescent="0.3">
      <c r="A27" s="22">
        <v>42045</v>
      </c>
      <c r="B27" s="87"/>
      <c r="C27" s="23"/>
      <c r="D27" s="17"/>
      <c r="E27" s="23">
        <v>1680</v>
      </c>
      <c r="F27" s="17" t="s">
        <v>46</v>
      </c>
      <c r="G27" s="25" t="s">
        <v>24</v>
      </c>
      <c r="H27" s="23"/>
      <c r="I27" s="26"/>
      <c r="J27" s="23"/>
      <c r="K27" s="23"/>
      <c r="L27" s="23">
        <v>1400</v>
      </c>
      <c r="M27" s="23"/>
      <c r="N27" s="23"/>
      <c r="O27" s="23"/>
      <c r="P27" s="23"/>
      <c r="Q27" s="23"/>
      <c r="R27" s="23"/>
      <c r="S27" s="23"/>
      <c r="T27" s="23"/>
      <c r="U27" s="23">
        <v>280</v>
      </c>
      <c r="V27" s="23"/>
      <c r="W27" s="23"/>
      <c r="X27" s="23"/>
      <c r="Y27" s="23"/>
      <c r="Z27" s="23"/>
      <c r="AA27" s="23"/>
      <c r="AB27" s="23"/>
      <c r="AC27" s="23"/>
      <c r="AD27" s="23"/>
      <c r="AE27" s="23">
        <v>1680</v>
      </c>
      <c r="AF27" s="23">
        <v>7089.96</v>
      </c>
    </row>
    <row r="28" spans="1:32" s="37" customFormat="1" ht="15.6" x14ac:dyDescent="0.3">
      <c r="A28" s="22">
        <v>42045</v>
      </c>
      <c r="B28" s="87"/>
      <c r="C28" s="23"/>
      <c r="D28" s="17"/>
      <c r="E28" s="23">
        <v>6000</v>
      </c>
      <c r="F28" s="17" t="s">
        <v>29</v>
      </c>
      <c r="G28" s="25" t="s">
        <v>44</v>
      </c>
      <c r="H28" s="23"/>
      <c r="I28" s="26"/>
      <c r="J28" s="23"/>
      <c r="K28" s="23"/>
      <c r="L28" s="23"/>
      <c r="M28" s="23">
        <v>5000</v>
      </c>
      <c r="N28" s="23"/>
      <c r="O28" s="23"/>
      <c r="P28" s="23"/>
      <c r="Q28" s="23"/>
      <c r="R28" s="23"/>
      <c r="S28" s="23"/>
      <c r="T28" s="23"/>
      <c r="U28" s="23">
        <v>1000</v>
      </c>
      <c r="V28" s="23"/>
      <c r="W28" s="23"/>
      <c r="X28" s="23"/>
      <c r="Y28" s="23"/>
      <c r="Z28" s="23"/>
      <c r="AA28" s="23"/>
      <c r="AB28" s="23"/>
      <c r="AC28" s="23"/>
      <c r="AD28" s="23"/>
      <c r="AE28" s="23">
        <v>6000</v>
      </c>
      <c r="AF28" s="23">
        <v>1089.96</v>
      </c>
    </row>
    <row r="29" spans="1:32" s="37" customFormat="1" ht="15.6" x14ac:dyDescent="0.3">
      <c r="A29" s="22">
        <v>42045</v>
      </c>
      <c r="B29" s="87"/>
      <c r="C29" s="23"/>
      <c r="D29" s="17"/>
      <c r="E29" s="23">
        <v>468</v>
      </c>
      <c r="F29" s="17" t="s">
        <v>35</v>
      </c>
      <c r="G29" s="25" t="s">
        <v>47</v>
      </c>
      <c r="H29" s="23"/>
      <c r="I29" s="26"/>
      <c r="J29" s="23"/>
      <c r="K29" s="23"/>
      <c r="L29" s="23">
        <v>390</v>
      </c>
      <c r="M29" s="23"/>
      <c r="N29" s="23"/>
      <c r="O29" s="23"/>
      <c r="P29" s="23"/>
      <c r="Q29" s="23"/>
      <c r="R29" s="23"/>
      <c r="S29" s="23"/>
      <c r="T29" s="23"/>
      <c r="U29" s="23">
        <v>78</v>
      </c>
      <c r="V29" s="23"/>
      <c r="W29" s="23"/>
      <c r="X29" s="23"/>
      <c r="Y29" s="23"/>
      <c r="Z29" s="23"/>
      <c r="AA29" s="23"/>
      <c r="AB29" s="23"/>
      <c r="AC29" s="23"/>
      <c r="AD29" s="23"/>
      <c r="AE29" s="23">
        <v>468</v>
      </c>
      <c r="AF29" s="11">
        <v>621.96</v>
      </c>
    </row>
    <row r="30" spans="1:32" s="37" customFormat="1" ht="15.6" x14ac:dyDescent="0.3">
      <c r="A30" s="22">
        <v>42062</v>
      </c>
      <c r="B30" s="87"/>
      <c r="C30" s="23">
        <v>15611.4</v>
      </c>
      <c r="D30" s="17" t="s">
        <v>40</v>
      </c>
      <c r="E30" s="23"/>
      <c r="F30" s="17"/>
      <c r="G30" s="25" t="s">
        <v>10</v>
      </c>
      <c r="H30" s="23"/>
      <c r="I30" s="26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>
        <v>15611.4</v>
      </c>
      <c r="Y30" s="23"/>
      <c r="Z30" s="23"/>
      <c r="AA30" s="23"/>
      <c r="AB30" s="23"/>
      <c r="AC30" s="23"/>
      <c r="AD30" s="23">
        <v>15611.4</v>
      </c>
      <c r="AE30" s="23"/>
      <c r="AF30" s="11">
        <v>16233.36</v>
      </c>
    </row>
    <row r="31" spans="1:32" s="37" customFormat="1" ht="15.6" x14ac:dyDescent="0.3">
      <c r="A31" s="22">
        <v>42073</v>
      </c>
      <c r="B31" s="87"/>
      <c r="C31" s="23"/>
      <c r="D31" s="17"/>
      <c r="E31" s="23">
        <v>2502.5</v>
      </c>
      <c r="F31" s="17" t="s">
        <v>7</v>
      </c>
      <c r="G31" s="25" t="s">
        <v>48</v>
      </c>
      <c r="H31" s="23"/>
      <c r="I31" s="26"/>
      <c r="J31" s="23"/>
      <c r="K31" s="23"/>
      <c r="L31" s="23"/>
      <c r="M31" s="23"/>
      <c r="N31" s="23"/>
      <c r="O31" s="23"/>
      <c r="P31" s="23"/>
      <c r="Q31" s="23"/>
      <c r="R31" s="23"/>
      <c r="S31" s="23">
        <v>2502.5</v>
      </c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>
        <v>2502.5</v>
      </c>
      <c r="AF31" s="11">
        <v>13730.86</v>
      </c>
    </row>
    <row r="32" spans="1:32" s="37" customFormat="1" ht="15.6" x14ac:dyDescent="0.3">
      <c r="A32" s="22">
        <v>42073</v>
      </c>
      <c r="B32" s="87"/>
      <c r="C32" s="23"/>
      <c r="D32" s="17"/>
      <c r="E32" s="23">
        <v>557.5</v>
      </c>
      <c r="F32" s="17" t="s">
        <v>7</v>
      </c>
      <c r="G32" s="25" t="s">
        <v>48</v>
      </c>
      <c r="H32" s="23"/>
      <c r="I32" s="26"/>
      <c r="J32" s="23"/>
      <c r="K32" s="23"/>
      <c r="L32" s="23"/>
      <c r="M32" s="23"/>
      <c r="N32" s="23"/>
      <c r="O32" s="23"/>
      <c r="P32" s="23"/>
      <c r="Q32" s="23"/>
      <c r="R32" s="23"/>
      <c r="S32" s="23">
        <v>557.5</v>
      </c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>
        <v>557.5</v>
      </c>
      <c r="AF32" s="11">
        <v>13173.36</v>
      </c>
    </row>
    <row r="33" spans="1:32" s="42" customFormat="1" ht="15.6" x14ac:dyDescent="0.3">
      <c r="A33" s="22">
        <v>42073</v>
      </c>
      <c r="B33" s="87"/>
      <c r="C33" s="39"/>
      <c r="D33" s="40"/>
      <c r="E33" s="23">
        <v>770</v>
      </c>
      <c r="F33" s="17" t="s">
        <v>7</v>
      </c>
      <c r="G33" s="25" t="s">
        <v>48</v>
      </c>
      <c r="H33" s="39"/>
      <c r="I33" s="41"/>
      <c r="J33" s="39"/>
      <c r="K33" s="39"/>
      <c r="L33" s="39"/>
      <c r="M33" s="39"/>
      <c r="N33" s="39"/>
      <c r="O33" s="39"/>
      <c r="P33" s="39"/>
      <c r="Q33" s="39"/>
      <c r="R33" s="39"/>
      <c r="S33" s="23">
        <v>770</v>
      </c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23">
        <v>770</v>
      </c>
      <c r="AF33" s="11">
        <v>12403.36</v>
      </c>
    </row>
    <row r="34" spans="1:32" s="37" customFormat="1" ht="15.6" x14ac:dyDescent="0.3">
      <c r="A34" s="22">
        <v>42073</v>
      </c>
      <c r="B34" s="87"/>
      <c r="C34" s="23"/>
      <c r="D34" s="17"/>
      <c r="E34" s="23">
        <v>193.5</v>
      </c>
      <c r="F34" s="17" t="s">
        <v>7</v>
      </c>
      <c r="G34" s="25" t="s">
        <v>48</v>
      </c>
      <c r="H34" s="23"/>
      <c r="I34" s="26"/>
      <c r="J34" s="23"/>
      <c r="K34" s="23"/>
      <c r="L34" s="23"/>
      <c r="M34" s="23"/>
      <c r="N34" s="23"/>
      <c r="O34" s="23"/>
      <c r="P34" s="23"/>
      <c r="Q34" s="23"/>
      <c r="R34" s="23"/>
      <c r="S34" s="23">
        <v>193.5</v>
      </c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>
        <v>193.5</v>
      </c>
      <c r="AF34" s="11">
        <v>12209.86</v>
      </c>
    </row>
    <row r="35" spans="1:32" s="37" customFormat="1" ht="15.6" x14ac:dyDescent="0.3">
      <c r="A35" s="22">
        <v>42073</v>
      </c>
      <c r="B35" s="87"/>
      <c r="C35" s="23"/>
      <c r="D35" s="17"/>
      <c r="E35" s="23">
        <v>192.5</v>
      </c>
      <c r="F35" s="17" t="s">
        <v>7</v>
      </c>
      <c r="G35" s="25" t="s">
        <v>48</v>
      </c>
      <c r="H35" s="23"/>
      <c r="I35" s="26"/>
      <c r="J35" s="23"/>
      <c r="K35" s="23"/>
      <c r="L35" s="23"/>
      <c r="M35" s="23"/>
      <c r="N35" s="23"/>
      <c r="O35" s="23"/>
      <c r="P35" s="23"/>
      <c r="Q35" s="23"/>
      <c r="R35" s="23"/>
      <c r="S35" s="23">
        <v>192.5</v>
      </c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>
        <v>192.5</v>
      </c>
      <c r="AF35" s="11">
        <v>12017.36</v>
      </c>
    </row>
    <row r="36" spans="1:32" s="37" customFormat="1" ht="15.6" x14ac:dyDescent="0.3">
      <c r="A36" s="22">
        <v>42073</v>
      </c>
      <c r="B36" s="87"/>
      <c r="C36" s="23"/>
      <c r="D36" s="17"/>
      <c r="E36" s="23">
        <v>4440</v>
      </c>
      <c r="F36" s="17" t="s">
        <v>51</v>
      </c>
      <c r="G36" s="25" t="s">
        <v>52</v>
      </c>
      <c r="H36" s="23"/>
      <c r="I36" s="26"/>
      <c r="J36" s="23"/>
      <c r="K36" s="23"/>
      <c r="L36" s="23">
        <v>3700</v>
      </c>
      <c r="M36" s="23"/>
      <c r="N36" s="23"/>
      <c r="O36" s="23"/>
      <c r="P36" s="23"/>
      <c r="Q36" s="23"/>
      <c r="R36" s="23"/>
      <c r="S36" s="23"/>
      <c r="T36" s="23"/>
      <c r="U36" s="23">
        <v>740</v>
      </c>
      <c r="V36" s="23"/>
      <c r="W36" s="23"/>
      <c r="X36" s="23"/>
      <c r="Y36" s="23"/>
      <c r="Z36" s="23"/>
      <c r="AA36" s="23"/>
      <c r="AB36" s="23"/>
      <c r="AC36" s="23"/>
      <c r="AD36" s="23"/>
      <c r="AE36" s="23">
        <v>4440</v>
      </c>
      <c r="AF36" s="11">
        <v>7577.36</v>
      </c>
    </row>
    <row r="37" spans="1:32" s="37" customFormat="1" ht="15.6" x14ac:dyDescent="0.3">
      <c r="A37" s="22">
        <v>42073</v>
      </c>
      <c r="B37" s="87"/>
      <c r="C37" s="23"/>
      <c r="D37" s="17"/>
      <c r="E37" s="23">
        <v>3360</v>
      </c>
      <c r="F37" s="17" t="s">
        <v>29</v>
      </c>
      <c r="G37" s="25" t="s">
        <v>44</v>
      </c>
      <c r="H37" s="23"/>
      <c r="I37" s="26"/>
      <c r="J37" s="23"/>
      <c r="K37" s="23"/>
      <c r="L37" s="23"/>
      <c r="M37" s="23">
        <v>2800</v>
      </c>
      <c r="N37" s="23"/>
      <c r="O37" s="23"/>
      <c r="P37" s="23"/>
      <c r="Q37" s="23"/>
      <c r="R37" s="23"/>
      <c r="S37" s="23"/>
      <c r="T37" s="23"/>
      <c r="U37" s="23">
        <v>560</v>
      </c>
      <c r="V37" s="23"/>
      <c r="W37" s="23"/>
      <c r="X37" s="23"/>
      <c r="Y37" s="23"/>
      <c r="Z37" s="23"/>
      <c r="AA37" s="23"/>
      <c r="AB37" s="23"/>
      <c r="AC37" s="23"/>
      <c r="AD37" s="23"/>
      <c r="AE37" s="23">
        <v>3360</v>
      </c>
      <c r="AF37" s="11">
        <v>4217.3599999999997</v>
      </c>
    </row>
    <row r="38" spans="1:32" s="43" customFormat="1" ht="15.6" x14ac:dyDescent="0.3">
      <c r="A38" s="55" t="s">
        <v>160</v>
      </c>
      <c r="B38" s="88"/>
      <c r="C38" s="28"/>
      <c r="D38" s="30"/>
      <c r="E38" s="28"/>
      <c r="F38" s="30"/>
      <c r="G38" s="31"/>
      <c r="H38" s="28"/>
      <c r="I38" s="33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32"/>
    </row>
    <row r="39" spans="1:32" s="37" customFormat="1" ht="15.6" x14ac:dyDescent="0.3">
      <c r="A39" s="22">
        <v>42164</v>
      </c>
      <c r="B39" s="87"/>
      <c r="C39" s="23"/>
      <c r="D39" s="17"/>
      <c r="E39" s="23">
        <v>2340</v>
      </c>
      <c r="F39" s="17" t="s">
        <v>53</v>
      </c>
      <c r="G39" s="25" t="s">
        <v>47</v>
      </c>
      <c r="H39" s="23"/>
      <c r="I39" s="26"/>
      <c r="J39" s="23"/>
      <c r="K39" s="23"/>
      <c r="L39" s="23">
        <v>1950</v>
      </c>
      <c r="M39" s="23"/>
      <c r="N39" s="23"/>
      <c r="O39" s="23"/>
      <c r="P39" s="23"/>
      <c r="Q39" s="23"/>
      <c r="R39" s="23"/>
      <c r="S39" s="23"/>
      <c r="T39" s="23"/>
      <c r="U39" s="23">
        <v>390</v>
      </c>
      <c r="V39" s="23"/>
      <c r="W39" s="23"/>
      <c r="X39" s="23"/>
      <c r="Y39" s="23"/>
      <c r="Z39" s="23"/>
      <c r="AA39" s="23"/>
      <c r="AB39" s="23"/>
      <c r="AC39" s="23"/>
      <c r="AD39" s="23"/>
      <c r="AE39" s="23">
        <f>SUM(L39:AD39)</f>
        <v>2340</v>
      </c>
      <c r="AF39" s="11">
        <v>1877.36</v>
      </c>
    </row>
    <row r="40" spans="1:32" s="37" customFormat="1" ht="15.6" x14ac:dyDescent="0.3">
      <c r="A40" s="22">
        <v>42175</v>
      </c>
      <c r="B40" s="87"/>
      <c r="C40" s="23">
        <v>1600</v>
      </c>
      <c r="D40" s="17" t="s">
        <v>7</v>
      </c>
      <c r="E40" s="23"/>
      <c r="F40" s="17"/>
      <c r="G40" s="25" t="s">
        <v>54</v>
      </c>
      <c r="H40" s="23"/>
      <c r="I40" s="26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>
        <v>1600</v>
      </c>
      <c r="Y40" s="23"/>
      <c r="Z40" s="23"/>
      <c r="AA40" s="23"/>
      <c r="AB40" s="23"/>
      <c r="AC40" s="23"/>
      <c r="AD40" s="23">
        <v>1600</v>
      </c>
      <c r="AE40" s="23"/>
      <c r="AF40" s="11">
        <v>3477.36</v>
      </c>
    </row>
    <row r="41" spans="1:32" s="37" customFormat="1" ht="15.6" x14ac:dyDescent="0.3">
      <c r="A41" s="22">
        <v>42194</v>
      </c>
      <c r="B41" s="87"/>
      <c r="C41" s="23"/>
      <c r="D41" s="17"/>
      <c r="E41" s="23">
        <v>1500</v>
      </c>
      <c r="F41" s="17" t="s">
        <v>55</v>
      </c>
      <c r="G41" s="25" t="s">
        <v>47</v>
      </c>
      <c r="H41" s="23"/>
      <c r="I41" s="26"/>
      <c r="J41" s="23"/>
      <c r="K41" s="23"/>
      <c r="L41" s="23">
        <v>1250</v>
      </c>
      <c r="M41" s="23"/>
      <c r="N41" s="23"/>
      <c r="O41" s="23"/>
      <c r="P41" s="23"/>
      <c r="Q41" s="23"/>
      <c r="R41" s="23"/>
      <c r="S41" s="23"/>
      <c r="T41" s="23"/>
      <c r="U41" s="23">
        <v>250</v>
      </c>
      <c r="V41" s="23"/>
      <c r="W41" s="23"/>
      <c r="X41" s="23"/>
      <c r="Y41" s="23"/>
      <c r="Z41" s="23"/>
      <c r="AA41" s="23"/>
      <c r="AB41" s="23"/>
      <c r="AC41" s="23"/>
      <c r="AD41" s="23"/>
      <c r="AE41" s="23">
        <v>1500</v>
      </c>
      <c r="AF41" s="11">
        <v>1977.36</v>
      </c>
    </row>
    <row r="42" spans="1:32" s="37" customFormat="1" ht="15.6" x14ac:dyDescent="0.3">
      <c r="A42" s="22">
        <v>42255</v>
      </c>
      <c r="B42" s="87"/>
      <c r="C42" s="23"/>
      <c r="D42" s="17"/>
      <c r="E42" s="23">
        <v>1209.24</v>
      </c>
      <c r="F42" s="17" t="s">
        <v>56</v>
      </c>
      <c r="G42" s="25" t="s">
        <v>57</v>
      </c>
      <c r="H42" s="23"/>
      <c r="I42" s="26"/>
      <c r="J42" s="23"/>
      <c r="K42" s="23"/>
      <c r="L42" s="23">
        <v>1007.7</v>
      </c>
      <c r="M42" s="23"/>
      <c r="N42" s="23"/>
      <c r="O42" s="23"/>
      <c r="P42" s="23"/>
      <c r="Q42" s="23"/>
      <c r="R42" s="23"/>
      <c r="S42" s="23"/>
      <c r="T42" s="23"/>
      <c r="U42" s="23">
        <v>201.54</v>
      </c>
      <c r="V42" s="23"/>
      <c r="W42" s="23"/>
      <c r="X42" s="23"/>
      <c r="Y42" s="23"/>
      <c r="Z42" s="23"/>
      <c r="AA42" s="23"/>
      <c r="AB42" s="23"/>
      <c r="AC42" s="23"/>
      <c r="AD42" s="23"/>
      <c r="AE42" s="23">
        <v>1209.24</v>
      </c>
      <c r="AF42" s="11">
        <v>768.12</v>
      </c>
    </row>
    <row r="43" spans="1:32" s="37" customFormat="1" ht="15.6" x14ac:dyDescent="0.3">
      <c r="A43" s="22">
        <v>42332</v>
      </c>
      <c r="B43" s="87"/>
      <c r="C43" s="23">
        <v>800</v>
      </c>
      <c r="D43" s="17" t="s">
        <v>7</v>
      </c>
      <c r="E43" s="23"/>
      <c r="F43" s="17"/>
      <c r="G43" s="25" t="s">
        <v>58</v>
      </c>
      <c r="H43" s="23"/>
      <c r="I43" s="26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>
        <v>800</v>
      </c>
      <c r="Y43" s="23"/>
      <c r="Z43" s="23"/>
      <c r="AA43" s="23"/>
      <c r="AB43" s="23"/>
      <c r="AC43" s="23"/>
      <c r="AD43" s="23">
        <v>800</v>
      </c>
      <c r="AE43" s="23"/>
      <c r="AF43" s="11">
        <v>1568.12</v>
      </c>
    </row>
    <row r="44" spans="1:32" s="37" customFormat="1" ht="15.6" x14ac:dyDescent="0.3">
      <c r="A44" s="22">
        <v>42346</v>
      </c>
      <c r="B44" s="87"/>
      <c r="C44" s="23"/>
      <c r="D44" s="17"/>
      <c r="E44" s="23">
        <v>1920</v>
      </c>
      <c r="F44" s="17" t="s">
        <v>59</v>
      </c>
      <c r="G44" s="25" t="s">
        <v>62</v>
      </c>
      <c r="H44" s="23"/>
      <c r="I44" s="26"/>
      <c r="J44" s="23"/>
      <c r="K44" s="23">
        <v>1600</v>
      </c>
      <c r="L44" s="23"/>
      <c r="M44" s="23"/>
      <c r="N44" s="23"/>
      <c r="O44" s="23"/>
      <c r="P44" s="23"/>
      <c r="Q44" s="23"/>
      <c r="R44" s="23"/>
      <c r="S44" s="23"/>
      <c r="T44" s="23"/>
      <c r="U44" s="23">
        <v>320</v>
      </c>
      <c r="V44" s="23"/>
      <c r="W44" s="23"/>
      <c r="X44" s="23"/>
      <c r="Y44" s="23"/>
      <c r="Z44" s="23"/>
      <c r="AA44" s="23"/>
      <c r="AB44" s="23"/>
      <c r="AC44" s="23"/>
      <c r="AD44" s="23"/>
      <c r="AE44" s="23">
        <v>1920</v>
      </c>
      <c r="AF44" s="11">
        <v>-351.88</v>
      </c>
    </row>
    <row r="45" spans="1:32" s="37" customFormat="1" ht="15.6" x14ac:dyDescent="0.3">
      <c r="A45" s="22">
        <v>42403</v>
      </c>
      <c r="B45" s="87"/>
      <c r="C45" s="23">
        <v>24991</v>
      </c>
      <c r="D45" s="17" t="s">
        <v>63</v>
      </c>
      <c r="E45" s="23"/>
      <c r="F45" s="17"/>
      <c r="G45" s="25" t="s">
        <v>64</v>
      </c>
      <c r="H45" s="23"/>
      <c r="I45" s="26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>
        <v>24991</v>
      </c>
      <c r="Z45" s="23"/>
      <c r="AA45" s="23"/>
      <c r="AB45" s="23"/>
      <c r="AC45" s="23"/>
      <c r="AD45" s="23">
        <v>24991</v>
      </c>
      <c r="AE45" s="23"/>
      <c r="AF45" s="11">
        <v>24639.119999999999</v>
      </c>
    </row>
    <row r="46" spans="1:32" s="37" customFormat="1" ht="15.6" x14ac:dyDescent="0.3">
      <c r="A46" s="22">
        <v>42437</v>
      </c>
      <c r="B46" s="87"/>
      <c r="C46" s="23"/>
      <c r="D46" s="17"/>
      <c r="E46" s="23">
        <v>4200</v>
      </c>
      <c r="F46" s="17" t="s">
        <v>29</v>
      </c>
      <c r="G46" s="25" t="s">
        <v>44</v>
      </c>
      <c r="H46" s="23"/>
      <c r="I46" s="26"/>
      <c r="J46" s="23"/>
      <c r="K46" s="23"/>
      <c r="L46" s="23"/>
      <c r="M46" s="23">
        <v>3500</v>
      </c>
      <c r="N46" s="23"/>
      <c r="O46" s="23"/>
      <c r="P46" s="23"/>
      <c r="Q46" s="23"/>
      <c r="R46" s="23"/>
      <c r="S46" s="23"/>
      <c r="T46" s="23"/>
      <c r="U46" s="23">
        <v>700</v>
      </c>
      <c r="V46" s="23"/>
      <c r="W46" s="23"/>
      <c r="X46" s="23"/>
      <c r="Y46" s="23"/>
      <c r="Z46" s="23"/>
      <c r="AA46" s="23"/>
      <c r="AB46" s="23"/>
      <c r="AC46" s="23"/>
      <c r="AD46" s="23"/>
      <c r="AE46" s="23">
        <v>4200</v>
      </c>
      <c r="AF46" s="11">
        <v>20439.12</v>
      </c>
    </row>
    <row r="47" spans="1:32" s="37" customFormat="1" ht="15.6" x14ac:dyDescent="0.3">
      <c r="A47" s="22">
        <v>42453</v>
      </c>
      <c r="B47" s="87"/>
      <c r="C47" s="23">
        <v>305</v>
      </c>
      <c r="D47" s="17" t="s">
        <v>65</v>
      </c>
      <c r="E47" s="23"/>
      <c r="F47" s="17"/>
      <c r="G47" s="25" t="s">
        <v>66</v>
      </c>
      <c r="H47" s="23"/>
      <c r="I47" s="26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>
        <v>305</v>
      </c>
      <c r="Y47" s="23"/>
      <c r="Z47" s="23"/>
      <c r="AA47" s="23"/>
      <c r="AB47" s="23"/>
      <c r="AC47" s="23"/>
      <c r="AD47" s="23">
        <v>305</v>
      </c>
      <c r="AE47" s="23"/>
      <c r="AF47" s="11">
        <v>20744.12</v>
      </c>
    </row>
    <row r="48" spans="1:32" s="43" customFormat="1" ht="15.6" x14ac:dyDescent="0.3">
      <c r="A48" s="55" t="s">
        <v>159</v>
      </c>
      <c r="B48" s="88"/>
      <c r="C48" s="28"/>
      <c r="D48" s="30"/>
      <c r="E48" s="28"/>
      <c r="F48" s="30"/>
      <c r="G48" s="31"/>
      <c r="H48" s="28"/>
      <c r="I48" s="33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32"/>
    </row>
    <row r="49" spans="1:32" s="37" customFormat="1" ht="15.6" x14ac:dyDescent="0.3">
      <c r="A49" s="22" t="s">
        <v>67</v>
      </c>
      <c r="B49" s="87"/>
      <c r="C49" s="23"/>
      <c r="D49" s="17"/>
      <c r="E49" s="23">
        <v>2100</v>
      </c>
      <c r="F49" s="17" t="s">
        <v>29</v>
      </c>
      <c r="G49" s="25" t="s">
        <v>44</v>
      </c>
      <c r="H49" s="23"/>
      <c r="I49" s="26"/>
      <c r="J49" s="23"/>
      <c r="K49" s="23"/>
      <c r="L49" s="23"/>
      <c r="M49" s="23">
        <v>1750</v>
      </c>
      <c r="N49" s="23"/>
      <c r="O49" s="23"/>
      <c r="P49" s="23"/>
      <c r="Q49" s="23"/>
      <c r="R49" s="23"/>
      <c r="S49" s="23"/>
      <c r="T49" s="23"/>
      <c r="U49" s="23">
        <v>350</v>
      </c>
      <c r="V49" s="23"/>
      <c r="W49" s="23"/>
      <c r="X49" s="23"/>
      <c r="Y49" s="23"/>
      <c r="Z49" s="23"/>
      <c r="AA49" s="23"/>
      <c r="AB49" s="23"/>
      <c r="AC49" s="23"/>
      <c r="AD49" s="23"/>
      <c r="AE49" s="23">
        <v>2100</v>
      </c>
      <c r="AF49" s="11">
        <v>18644.12</v>
      </c>
    </row>
    <row r="50" spans="1:32" s="37" customFormat="1" ht="15.6" x14ac:dyDescent="0.3">
      <c r="A50" s="22" t="s">
        <v>67</v>
      </c>
      <c r="B50" s="87"/>
      <c r="C50" s="23"/>
      <c r="D50" s="17"/>
      <c r="E50" s="23">
        <v>4935</v>
      </c>
      <c r="F50" s="17" t="s">
        <v>68</v>
      </c>
      <c r="G50" s="25" t="s">
        <v>69</v>
      </c>
      <c r="H50" s="23"/>
      <c r="I50" s="26"/>
      <c r="J50" s="23"/>
      <c r="K50" s="23"/>
      <c r="L50" s="23"/>
      <c r="M50" s="23"/>
      <c r="N50" s="23">
        <v>4935</v>
      </c>
      <c r="O50" s="23"/>
      <c r="P50" s="23"/>
      <c r="Q50" s="23"/>
      <c r="R50" s="23"/>
      <c r="S50" s="23"/>
      <c r="T50" s="23"/>
      <c r="U50" s="23" t="s">
        <v>72</v>
      </c>
      <c r="V50" s="23"/>
      <c r="W50" s="23"/>
      <c r="X50" s="23"/>
      <c r="Y50" s="23"/>
      <c r="Z50" s="23"/>
      <c r="AA50" s="23"/>
      <c r="AB50" s="23"/>
      <c r="AC50" s="23"/>
      <c r="AD50" s="23"/>
      <c r="AE50" s="23">
        <v>4935</v>
      </c>
      <c r="AF50" s="11">
        <v>13709.12</v>
      </c>
    </row>
    <row r="51" spans="1:32" s="37" customFormat="1" ht="15.6" x14ac:dyDescent="0.3">
      <c r="A51" s="22">
        <v>42535</v>
      </c>
      <c r="B51" s="87"/>
      <c r="C51" s="23"/>
      <c r="D51" s="17"/>
      <c r="E51" s="23">
        <v>5400</v>
      </c>
      <c r="F51" s="17" t="s">
        <v>51</v>
      </c>
      <c r="G51" s="25" t="s">
        <v>73</v>
      </c>
      <c r="H51" s="23"/>
      <c r="I51" s="26"/>
      <c r="J51" s="23"/>
      <c r="K51" s="23"/>
      <c r="L51" s="23"/>
      <c r="M51" s="23">
        <v>4500</v>
      </c>
      <c r="N51" s="23"/>
      <c r="O51" s="23"/>
      <c r="P51" s="23"/>
      <c r="Q51" s="23"/>
      <c r="R51" s="23"/>
      <c r="S51" s="23"/>
      <c r="T51" s="23"/>
      <c r="U51" s="23">
        <v>900</v>
      </c>
      <c r="V51" s="23"/>
      <c r="W51" s="23"/>
      <c r="X51" s="23"/>
      <c r="Y51" s="23"/>
      <c r="Z51" s="23"/>
      <c r="AA51" s="23"/>
      <c r="AB51" s="23"/>
      <c r="AC51" s="23"/>
      <c r="AD51" s="23"/>
      <c r="AE51" s="23">
        <v>5400</v>
      </c>
      <c r="AF51" s="11">
        <v>8309.1200000000008</v>
      </c>
    </row>
    <row r="52" spans="1:32" s="37" customFormat="1" ht="15.6" x14ac:dyDescent="0.3">
      <c r="A52" s="22">
        <v>42535</v>
      </c>
      <c r="B52" s="87"/>
      <c r="C52" s="23"/>
      <c r="D52" s="17"/>
      <c r="E52" s="23">
        <v>533.59</v>
      </c>
      <c r="F52" s="17" t="s">
        <v>75</v>
      </c>
      <c r="G52" s="25" t="s">
        <v>74</v>
      </c>
      <c r="H52" s="23"/>
      <c r="I52" s="26"/>
      <c r="J52" s="23"/>
      <c r="K52" s="23"/>
      <c r="L52" s="23"/>
      <c r="M52" s="23"/>
      <c r="N52" s="23"/>
      <c r="O52" s="23">
        <v>444.66</v>
      </c>
      <c r="P52" s="23"/>
      <c r="Q52" s="23"/>
      <c r="R52" s="23"/>
      <c r="S52" s="23"/>
      <c r="T52" s="23"/>
      <c r="U52" s="23">
        <v>88.93</v>
      </c>
      <c r="V52" s="23"/>
      <c r="W52" s="23"/>
      <c r="X52" s="23"/>
      <c r="Y52" s="23"/>
      <c r="Z52" s="23"/>
      <c r="AA52" s="23"/>
      <c r="AB52" s="23"/>
      <c r="AC52" s="23"/>
      <c r="AD52" s="23"/>
      <c r="AE52" s="23">
        <v>533.59</v>
      </c>
      <c r="AF52" s="11">
        <v>7775.53</v>
      </c>
    </row>
    <row r="53" spans="1:32" s="37" customFormat="1" ht="15.6" x14ac:dyDescent="0.3">
      <c r="A53" s="22">
        <v>42535</v>
      </c>
      <c r="B53" s="87"/>
      <c r="C53" s="23"/>
      <c r="D53" s="17"/>
      <c r="E53" s="23">
        <v>556.62</v>
      </c>
      <c r="F53" s="17" t="s">
        <v>76</v>
      </c>
      <c r="G53" s="25" t="s">
        <v>74</v>
      </c>
      <c r="H53" s="23"/>
      <c r="I53" s="26"/>
      <c r="J53" s="23"/>
      <c r="K53" s="23"/>
      <c r="L53" s="23"/>
      <c r="M53" s="23"/>
      <c r="N53" s="23"/>
      <c r="O53" s="23">
        <v>463.85</v>
      </c>
      <c r="P53" s="23"/>
      <c r="Q53" s="23"/>
      <c r="R53" s="23"/>
      <c r="S53" s="23"/>
      <c r="T53" s="23"/>
      <c r="U53" s="23">
        <v>92.77</v>
      </c>
      <c r="V53" s="23"/>
      <c r="W53" s="23"/>
      <c r="X53" s="23"/>
      <c r="Y53" s="23"/>
      <c r="Z53" s="23"/>
      <c r="AA53" s="23"/>
      <c r="AB53" s="23"/>
      <c r="AC53" s="23"/>
      <c r="AD53" s="23"/>
      <c r="AE53" s="23">
        <f>SUM(O53:AD53)</f>
        <v>556.62</v>
      </c>
      <c r="AF53" s="11">
        <v>7218.91</v>
      </c>
    </row>
    <row r="54" spans="1:32" s="37" customFormat="1" ht="15.6" x14ac:dyDescent="0.3">
      <c r="A54" s="22">
        <v>42535</v>
      </c>
      <c r="B54" s="87"/>
      <c r="C54" s="23"/>
      <c r="D54" s="17"/>
      <c r="E54" s="23">
        <v>102</v>
      </c>
      <c r="F54" s="17" t="s">
        <v>77</v>
      </c>
      <c r="G54" s="25" t="s">
        <v>74</v>
      </c>
      <c r="H54" s="23"/>
      <c r="I54" s="26"/>
      <c r="J54" s="23"/>
      <c r="K54" s="23"/>
      <c r="L54" s="23"/>
      <c r="M54" s="23"/>
      <c r="N54" s="23"/>
      <c r="O54" s="23">
        <v>102</v>
      </c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>
        <v>102</v>
      </c>
      <c r="AF54" s="11">
        <v>7116.91</v>
      </c>
    </row>
    <row r="55" spans="1:32" s="37" customFormat="1" ht="15.6" x14ac:dyDescent="0.3">
      <c r="A55" s="22">
        <v>42556</v>
      </c>
      <c r="B55" s="87"/>
      <c r="C55" s="23">
        <v>5694</v>
      </c>
      <c r="D55" s="37" t="s">
        <v>25</v>
      </c>
      <c r="G55" s="44" t="s">
        <v>86</v>
      </c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>
        <v>5694</v>
      </c>
      <c r="AD55" s="23">
        <v>5694</v>
      </c>
      <c r="AE55" s="23"/>
      <c r="AF55" s="11">
        <v>12810.91</v>
      </c>
    </row>
    <row r="56" spans="1:32" s="37" customFormat="1" ht="15.6" x14ac:dyDescent="0.3">
      <c r="A56" s="22">
        <v>42563</v>
      </c>
      <c r="B56" s="87"/>
      <c r="C56" s="23"/>
      <c r="D56" s="17"/>
      <c r="E56" s="23">
        <v>950</v>
      </c>
      <c r="F56" s="17" t="s">
        <v>7</v>
      </c>
      <c r="G56" s="25" t="s">
        <v>78</v>
      </c>
      <c r="H56" s="23"/>
      <c r="I56" s="26"/>
      <c r="J56" s="23"/>
      <c r="K56" s="23"/>
      <c r="L56" s="23"/>
      <c r="M56" s="23"/>
      <c r="N56" s="23"/>
      <c r="O56" s="23"/>
      <c r="P56" s="23">
        <v>950</v>
      </c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>
        <v>950</v>
      </c>
      <c r="AF56" s="11">
        <v>11860.91</v>
      </c>
    </row>
    <row r="57" spans="1:32" s="37" customFormat="1" ht="15.6" x14ac:dyDescent="0.3">
      <c r="A57" s="22">
        <v>42556</v>
      </c>
      <c r="B57" s="87"/>
      <c r="C57" s="23"/>
      <c r="D57" s="17"/>
      <c r="E57" s="23">
        <v>2100</v>
      </c>
      <c r="F57" s="17" t="s">
        <v>29</v>
      </c>
      <c r="G57" s="25" t="s">
        <v>44</v>
      </c>
      <c r="H57" s="23"/>
      <c r="I57" s="26"/>
      <c r="J57" s="23"/>
      <c r="K57" s="23"/>
      <c r="L57" s="23"/>
      <c r="M57" s="23">
        <v>1750</v>
      </c>
      <c r="N57" s="23"/>
      <c r="O57" s="23"/>
      <c r="P57" s="23"/>
      <c r="Q57" s="23"/>
      <c r="R57" s="23"/>
      <c r="S57" s="23"/>
      <c r="T57" s="23"/>
      <c r="U57" s="23">
        <v>350</v>
      </c>
      <c r="V57" s="23"/>
      <c r="W57" s="23"/>
      <c r="X57" s="23"/>
      <c r="Y57" s="23"/>
      <c r="Z57" s="23"/>
      <c r="AA57" s="23"/>
      <c r="AB57" s="23"/>
      <c r="AC57" s="23"/>
      <c r="AD57" s="23"/>
      <c r="AE57" s="23">
        <v>2100</v>
      </c>
      <c r="AF57" s="11">
        <v>9760.91</v>
      </c>
    </row>
    <row r="58" spans="1:32" s="37" customFormat="1" ht="15.6" x14ac:dyDescent="0.3">
      <c r="A58" s="45">
        <v>42558</v>
      </c>
      <c r="B58" s="90"/>
      <c r="C58" s="23"/>
      <c r="D58" s="17"/>
      <c r="E58" s="23">
        <v>3000</v>
      </c>
      <c r="F58" s="17" t="s">
        <v>79</v>
      </c>
      <c r="G58" s="46" t="s">
        <v>80</v>
      </c>
      <c r="H58" s="23"/>
      <c r="I58" s="26"/>
      <c r="J58" s="23"/>
      <c r="K58" s="23"/>
      <c r="L58" s="23"/>
      <c r="M58" s="23">
        <v>2500</v>
      </c>
      <c r="N58" s="23"/>
      <c r="O58" s="23"/>
      <c r="P58" s="23"/>
      <c r="Q58" s="23"/>
      <c r="R58" s="23"/>
      <c r="S58" s="23"/>
      <c r="T58" s="23"/>
      <c r="U58" s="23">
        <v>500</v>
      </c>
      <c r="V58" s="23"/>
      <c r="W58" s="23"/>
      <c r="X58" s="23"/>
      <c r="Y58" s="23"/>
      <c r="Z58" s="23"/>
      <c r="AA58" s="23"/>
      <c r="AB58" s="23"/>
      <c r="AC58" s="23"/>
      <c r="AD58" s="23"/>
      <c r="AE58" s="23">
        <v>3000</v>
      </c>
      <c r="AF58" s="11">
        <v>6760.91</v>
      </c>
    </row>
    <row r="59" spans="1:32" s="37" customFormat="1" ht="15.6" x14ac:dyDescent="0.3">
      <c r="A59" s="45">
        <v>42538</v>
      </c>
      <c r="B59" s="90"/>
      <c r="C59" s="23"/>
      <c r="D59" s="17"/>
      <c r="E59" s="23">
        <v>4284</v>
      </c>
      <c r="F59" s="17" t="s">
        <v>81</v>
      </c>
      <c r="G59" s="46" t="s">
        <v>82</v>
      </c>
      <c r="H59" s="23"/>
      <c r="I59" s="26"/>
      <c r="J59" s="23"/>
      <c r="K59" s="23"/>
      <c r="L59" s="23"/>
      <c r="M59" s="23">
        <v>3570</v>
      </c>
      <c r="N59" s="23"/>
      <c r="O59" s="23"/>
      <c r="P59" s="23"/>
      <c r="Q59" s="23"/>
      <c r="R59" s="23"/>
      <c r="S59" s="23"/>
      <c r="T59" s="23"/>
      <c r="U59" s="23">
        <v>714</v>
      </c>
      <c r="V59" s="23"/>
      <c r="W59" s="23"/>
      <c r="X59" s="23"/>
      <c r="Y59" s="23"/>
      <c r="Z59" s="23"/>
      <c r="AA59" s="23"/>
      <c r="AB59" s="23"/>
      <c r="AC59" s="23"/>
      <c r="AD59" s="23"/>
      <c r="AE59" s="23">
        <f>SUM(M59:AD59)</f>
        <v>4284</v>
      </c>
      <c r="AF59" s="11">
        <v>2476.91</v>
      </c>
    </row>
    <row r="60" spans="1:32" s="37" customFormat="1" ht="15.6" x14ac:dyDescent="0.3">
      <c r="A60" s="45">
        <v>42536</v>
      </c>
      <c r="B60" s="90"/>
      <c r="C60" s="23"/>
      <c r="D60" s="17"/>
      <c r="E60" s="23">
        <v>3021</v>
      </c>
      <c r="F60" s="17" t="s">
        <v>83</v>
      </c>
      <c r="G60" s="46" t="s">
        <v>78</v>
      </c>
      <c r="H60" s="23"/>
      <c r="I60" s="26"/>
      <c r="J60" s="23"/>
      <c r="K60" s="23"/>
      <c r="L60" s="23"/>
      <c r="M60" s="23"/>
      <c r="N60" s="23"/>
      <c r="O60" s="23"/>
      <c r="P60" s="23">
        <v>2521</v>
      </c>
      <c r="Q60" s="23"/>
      <c r="R60" s="23"/>
      <c r="S60" s="23"/>
      <c r="T60" s="23"/>
      <c r="U60" s="23">
        <v>500</v>
      </c>
      <c r="V60" s="23"/>
      <c r="W60" s="23"/>
      <c r="X60" s="23"/>
      <c r="Y60" s="23"/>
      <c r="Z60" s="23"/>
      <c r="AA60" s="23"/>
      <c r="AB60" s="23"/>
      <c r="AC60" s="23"/>
      <c r="AD60" s="23"/>
      <c r="AE60" s="23">
        <f>SUM(P60:AD60)</f>
        <v>3021</v>
      </c>
      <c r="AF60" s="11">
        <v>-544.09</v>
      </c>
    </row>
    <row r="61" spans="1:32" s="37" customFormat="1" ht="15.6" x14ac:dyDescent="0.3">
      <c r="A61" s="45">
        <v>42678</v>
      </c>
      <c r="B61" s="90"/>
      <c r="C61" s="23">
        <v>500</v>
      </c>
      <c r="D61" s="17" t="s">
        <v>84</v>
      </c>
      <c r="E61" s="23"/>
      <c r="F61" s="17"/>
      <c r="G61" s="46" t="s">
        <v>58</v>
      </c>
      <c r="H61" s="23"/>
      <c r="I61" s="26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>
        <v>500</v>
      </c>
      <c r="Y61" s="23"/>
      <c r="Z61" s="23"/>
      <c r="AA61" s="23"/>
      <c r="AB61" s="23"/>
      <c r="AC61" s="23"/>
      <c r="AD61" s="23">
        <v>500</v>
      </c>
      <c r="AE61" s="23"/>
      <c r="AF61" s="11">
        <v>-44.09</v>
      </c>
    </row>
    <row r="62" spans="1:32" s="37" customFormat="1" ht="15.6" x14ac:dyDescent="0.3">
      <c r="A62" s="45">
        <v>42693</v>
      </c>
      <c r="B62" s="90"/>
      <c r="C62" s="23"/>
      <c r="D62" s="17"/>
      <c r="E62" s="23">
        <v>1890.42</v>
      </c>
      <c r="F62" s="17" t="s">
        <v>87</v>
      </c>
      <c r="G62" s="46" t="s">
        <v>74</v>
      </c>
      <c r="H62" s="23"/>
      <c r="I62" s="26"/>
      <c r="J62" s="23"/>
      <c r="K62" s="23"/>
      <c r="L62" s="23"/>
      <c r="M62" s="23"/>
      <c r="N62" s="23"/>
      <c r="O62" s="23">
        <v>1575.35</v>
      </c>
      <c r="P62" s="23"/>
      <c r="Q62" s="23"/>
      <c r="R62" s="23"/>
      <c r="S62" s="23"/>
      <c r="T62" s="23"/>
      <c r="U62" s="23">
        <v>315.07</v>
      </c>
      <c r="V62" s="23"/>
      <c r="W62" s="23"/>
      <c r="X62" s="23"/>
      <c r="Y62" s="23"/>
      <c r="Z62" s="23"/>
      <c r="AA62" s="23"/>
      <c r="AB62" s="23"/>
      <c r="AC62" s="23"/>
      <c r="AD62" s="23"/>
      <c r="AE62" s="23">
        <f>SUM(O62:AD62)</f>
        <v>1890.4199999999998</v>
      </c>
      <c r="AF62" s="11">
        <v>-1934.51</v>
      </c>
    </row>
    <row r="63" spans="1:32" s="37" customFormat="1" ht="15.6" x14ac:dyDescent="0.3">
      <c r="A63" s="45">
        <v>42379</v>
      </c>
      <c r="B63" s="90"/>
      <c r="C63" s="23"/>
      <c r="D63" s="17"/>
      <c r="E63" s="23">
        <v>309.79000000000002</v>
      </c>
      <c r="F63" s="17" t="s">
        <v>76</v>
      </c>
      <c r="G63" s="46" t="s">
        <v>74</v>
      </c>
      <c r="H63" s="23"/>
      <c r="I63" s="26"/>
      <c r="J63" s="23"/>
      <c r="K63" s="23"/>
      <c r="L63" s="23"/>
      <c r="M63" s="23"/>
      <c r="N63" s="23"/>
      <c r="O63" s="23">
        <v>266.49</v>
      </c>
      <c r="P63" s="23"/>
      <c r="Q63" s="23"/>
      <c r="R63" s="23"/>
      <c r="S63" s="23"/>
      <c r="T63" s="23"/>
      <c r="U63" s="23">
        <v>43.3</v>
      </c>
      <c r="V63" s="23"/>
      <c r="W63" s="23"/>
      <c r="X63" s="23"/>
      <c r="Y63" s="23"/>
      <c r="Z63" s="23"/>
      <c r="AA63" s="23"/>
      <c r="AB63" s="23"/>
      <c r="AC63" s="23"/>
      <c r="AD63" s="23"/>
      <c r="AE63" s="23">
        <f>SUM(O63:AD63)</f>
        <v>309.79000000000002</v>
      </c>
      <c r="AF63" s="11">
        <v>-2244.3000000000002</v>
      </c>
    </row>
    <row r="64" spans="1:32" s="37" customFormat="1" ht="15.6" x14ac:dyDescent="0.3">
      <c r="A64" s="45">
        <v>42797</v>
      </c>
      <c r="B64" s="90"/>
      <c r="C64" s="23">
        <v>1941.54</v>
      </c>
      <c r="D64" s="17" t="s">
        <v>25</v>
      </c>
      <c r="E64" s="23"/>
      <c r="F64" s="17"/>
      <c r="G64" s="46" t="s">
        <v>88</v>
      </c>
      <c r="H64" s="23"/>
      <c r="I64" s="26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>
        <v>1941.54</v>
      </c>
      <c r="AD64" s="23">
        <v>1941.54</v>
      </c>
      <c r="AE64" s="23"/>
      <c r="AF64" s="11">
        <v>-302.76</v>
      </c>
    </row>
    <row r="65" spans="1:32" s="37" customFormat="1" ht="15.6" x14ac:dyDescent="0.3">
      <c r="A65" s="45">
        <v>42808</v>
      </c>
      <c r="B65" s="90"/>
      <c r="C65" s="23"/>
      <c r="D65" s="17"/>
      <c r="E65" s="23">
        <v>3138</v>
      </c>
      <c r="F65" s="17" t="s">
        <v>83</v>
      </c>
      <c r="G65" s="46" t="s">
        <v>89</v>
      </c>
      <c r="H65" s="23"/>
      <c r="I65" s="26"/>
      <c r="J65" s="23"/>
      <c r="K65" s="23"/>
      <c r="L65" s="23"/>
      <c r="M65" s="23"/>
      <c r="N65" s="23"/>
      <c r="O65" s="23"/>
      <c r="P65" s="23">
        <v>2616</v>
      </c>
      <c r="Q65" s="23"/>
      <c r="R65" s="23"/>
      <c r="S65" s="23"/>
      <c r="T65" s="23"/>
      <c r="U65" s="23">
        <v>522</v>
      </c>
      <c r="V65" s="23"/>
      <c r="W65" s="23"/>
      <c r="X65" s="23"/>
      <c r="Y65" s="23"/>
      <c r="Z65" s="23"/>
      <c r="AA65" s="23"/>
      <c r="AB65" s="23"/>
      <c r="AC65" s="23"/>
      <c r="AD65" s="23"/>
      <c r="AE65" s="23">
        <f>SUM(P65:AD65)</f>
        <v>3138</v>
      </c>
      <c r="AF65" s="11">
        <v>-3440.76</v>
      </c>
    </row>
    <row r="66" spans="1:32" s="43" customFormat="1" ht="15.6" x14ac:dyDescent="0.3">
      <c r="A66" s="54" t="s">
        <v>158</v>
      </c>
      <c r="B66" s="91"/>
      <c r="C66" s="28"/>
      <c r="D66" s="30"/>
      <c r="E66" s="28"/>
      <c r="F66" s="30"/>
      <c r="G66" s="47"/>
      <c r="H66" s="28"/>
      <c r="I66" s="33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32"/>
    </row>
    <row r="67" spans="1:32" s="37" customFormat="1" ht="15.6" x14ac:dyDescent="0.3">
      <c r="A67" s="45">
        <v>42990</v>
      </c>
      <c r="B67" s="90"/>
      <c r="C67" s="23"/>
      <c r="D67" s="17"/>
      <c r="E67" s="23">
        <v>120</v>
      </c>
      <c r="F67" s="17" t="s">
        <v>76</v>
      </c>
      <c r="G67" s="46" t="s">
        <v>74</v>
      </c>
      <c r="H67" s="23"/>
      <c r="I67" s="26"/>
      <c r="J67" s="23"/>
      <c r="K67" s="23"/>
      <c r="L67" s="23"/>
      <c r="M67" s="23"/>
      <c r="N67" s="23"/>
      <c r="O67" s="23">
        <v>100</v>
      </c>
      <c r="P67" s="23"/>
      <c r="Q67" s="23"/>
      <c r="R67" s="23"/>
      <c r="S67" s="23"/>
      <c r="T67" s="23"/>
      <c r="U67" s="23">
        <v>20</v>
      </c>
      <c r="V67" s="23"/>
      <c r="W67" s="23"/>
      <c r="X67" s="23"/>
      <c r="Y67" s="23"/>
      <c r="Z67" s="23"/>
      <c r="AA67" s="23"/>
      <c r="AB67" s="23"/>
      <c r="AC67" s="23"/>
      <c r="AD67" s="23"/>
      <c r="AE67" s="23">
        <v>120</v>
      </c>
      <c r="AF67" s="11">
        <v>-3560.76</v>
      </c>
    </row>
    <row r="68" spans="1:32" s="37" customFormat="1" ht="15.6" x14ac:dyDescent="0.3">
      <c r="A68" s="45">
        <v>43059</v>
      </c>
      <c r="B68" s="90"/>
      <c r="C68" s="23">
        <v>1347.35</v>
      </c>
      <c r="D68" s="17" t="s">
        <v>90</v>
      </c>
      <c r="E68" s="23"/>
      <c r="F68" s="17"/>
      <c r="G68" s="46" t="s">
        <v>91</v>
      </c>
      <c r="H68" s="23"/>
      <c r="I68" s="26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>
        <v>1347.35</v>
      </c>
      <c r="Y68" s="23"/>
      <c r="Z68" s="23"/>
      <c r="AA68" s="23"/>
      <c r="AB68" s="23"/>
      <c r="AC68" s="23"/>
      <c r="AD68" s="23">
        <v>1347.35</v>
      </c>
      <c r="AE68" s="23"/>
      <c r="AF68" s="11">
        <v>-2213.41</v>
      </c>
    </row>
    <row r="69" spans="1:32" s="37" customFormat="1" ht="15.6" x14ac:dyDescent="0.3">
      <c r="A69" s="45">
        <v>43158</v>
      </c>
      <c r="B69" s="90"/>
      <c r="C69" s="23">
        <v>4326.2</v>
      </c>
      <c r="D69" s="17" t="s">
        <v>25</v>
      </c>
      <c r="E69" s="23"/>
      <c r="F69" s="17"/>
      <c r="G69" s="46" t="s">
        <v>92</v>
      </c>
      <c r="H69" s="23"/>
      <c r="I69" s="26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>
        <v>4326.2</v>
      </c>
      <c r="AD69" s="23">
        <v>4326.2</v>
      </c>
      <c r="AE69" s="23"/>
      <c r="AF69" s="11">
        <v>2112.79</v>
      </c>
    </row>
    <row r="70" spans="1:32" s="37" customFormat="1" ht="15.6" x14ac:dyDescent="0.3">
      <c r="A70" s="45">
        <v>43109</v>
      </c>
      <c r="B70" s="90"/>
      <c r="C70" s="23"/>
      <c r="D70" s="17"/>
      <c r="E70" s="23">
        <v>540</v>
      </c>
      <c r="F70" s="17" t="s">
        <v>83</v>
      </c>
      <c r="G70" s="46" t="s">
        <v>93</v>
      </c>
      <c r="H70" s="23"/>
      <c r="I70" s="26"/>
      <c r="J70" s="23"/>
      <c r="K70" s="23"/>
      <c r="L70" s="23"/>
      <c r="M70" s="23"/>
      <c r="N70" s="23"/>
      <c r="O70" s="23"/>
      <c r="P70" s="23">
        <v>450</v>
      </c>
      <c r="Q70" s="23"/>
      <c r="R70" s="23"/>
      <c r="S70" s="23"/>
      <c r="T70" s="23"/>
      <c r="U70" s="23">
        <v>90</v>
      </c>
      <c r="V70" s="23"/>
      <c r="W70" s="23"/>
      <c r="X70" s="23"/>
      <c r="Y70" s="23"/>
      <c r="Z70" s="23"/>
      <c r="AA70" s="23"/>
      <c r="AB70" s="23"/>
      <c r="AC70" s="23"/>
      <c r="AD70" s="23"/>
      <c r="AE70" s="23">
        <v>540</v>
      </c>
      <c r="AF70" s="11">
        <v>1572.79</v>
      </c>
    </row>
    <row r="71" spans="1:32" s="37" customFormat="1" ht="15.6" x14ac:dyDescent="0.3">
      <c r="A71" s="45">
        <v>43200</v>
      </c>
      <c r="B71" s="90"/>
      <c r="C71" s="23"/>
      <c r="D71" s="17"/>
      <c r="E71" s="23">
        <v>780</v>
      </c>
      <c r="F71" s="17" t="s">
        <v>115</v>
      </c>
      <c r="G71" s="46" t="s">
        <v>93</v>
      </c>
      <c r="H71" s="23"/>
      <c r="I71" s="26"/>
      <c r="J71" s="23"/>
      <c r="K71" s="23"/>
      <c r="L71" s="23"/>
      <c r="M71" s="23"/>
      <c r="N71" s="23"/>
      <c r="O71" s="23"/>
      <c r="P71" s="23"/>
      <c r="Q71" s="23">
        <v>650</v>
      </c>
      <c r="R71" s="23"/>
      <c r="S71" s="23"/>
      <c r="T71" s="23"/>
      <c r="U71" s="23">
        <v>130</v>
      </c>
      <c r="V71" s="23"/>
      <c r="W71" s="23"/>
      <c r="X71" s="23"/>
      <c r="Y71" s="23"/>
      <c r="Z71" s="23"/>
      <c r="AA71" s="23"/>
      <c r="AB71" s="23"/>
      <c r="AC71" s="23"/>
      <c r="AD71" s="23"/>
      <c r="AE71" s="23">
        <v>780</v>
      </c>
      <c r="AF71" s="11">
        <v>792.79</v>
      </c>
    </row>
    <row r="72" spans="1:32" s="43" customFormat="1" ht="15.6" x14ac:dyDescent="0.3">
      <c r="A72" s="54" t="s">
        <v>157</v>
      </c>
      <c r="B72" s="91"/>
      <c r="C72" s="28"/>
      <c r="D72" s="30"/>
      <c r="E72" s="28"/>
      <c r="F72" s="30"/>
      <c r="G72" s="47"/>
      <c r="H72" s="28"/>
      <c r="I72" s="33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32"/>
    </row>
    <row r="73" spans="1:32" s="37" customFormat="1" ht="15.6" x14ac:dyDescent="0.3">
      <c r="A73" s="45">
        <v>43263</v>
      </c>
      <c r="B73" s="90"/>
      <c r="C73" s="23"/>
      <c r="D73" s="17"/>
      <c r="E73" s="23">
        <v>1440</v>
      </c>
      <c r="F73" s="17" t="s">
        <v>126</v>
      </c>
      <c r="G73" s="46" t="s">
        <v>127</v>
      </c>
      <c r="H73" s="23"/>
      <c r="I73" s="26"/>
      <c r="J73" s="23"/>
      <c r="K73" s="23"/>
      <c r="L73" s="23"/>
      <c r="M73" s="23">
        <v>1200</v>
      </c>
      <c r="N73" s="23"/>
      <c r="O73" s="23"/>
      <c r="P73" s="23"/>
      <c r="Q73" s="23"/>
      <c r="R73" s="23"/>
      <c r="S73" s="23"/>
      <c r="T73" s="23"/>
      <c r="U73" s="23">
        <v>240</v>
      </c>
      <c r="V73" s="23"/>
      <c r="W73" s="23"/>
      <c r="X73" s="23"/>
      <c r="Y73" s="23"/>
      <c r="Z73" s="23"/>
      <c r="AA73" s="23"/>
      <c r="AB73" s="23"/>
      <c r="AC73" s="23"/>
      <c r="AD73" s="23"/>
      <c r="AE73" s="23">
        <v>1440</v>
      </c>
      <c r="AF73" s="11">
        <v>-647.21</v>
      </c>
    </row>
    <row r="74" spans="1:32" s="37" customFormat="1" ht="15.6" x14ac:dyDescent="0.3">
      <c r="A74" s="45">
        <v>43271</v>
      </c>
      <c r="B74" s="90"/>
      <c r="C74" s="23">
        <v>3134</v>
      </c>
      <c r="D74" s="17" t="s">
        <v>94</v>
      </c>
      <c r="E74" s="23"/>
      <c r="F74" s="17"/>
      <c r="G74" s="46" t="s">
        <v>102</v>
      </c>
      <c r="H74" s="23"/>
      <c r="I74" s="26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>
        <v>3134</v>
      </c>
      <c r="Y74" s="23"/>
      <c r="Z74" s="23"/>
      <c r="AA74" s="23"/>
      <c r="AB74" s="23"/>
      <c r="AC74" s="23"/>
      <c r="AD74" s="23">
        <v>3134</v>
      </c>
      <c r="AE74" s="23"/>
      <c r="AF74" s="11">
        <v>2486.79</v>
      </c>
    </row>
    <row r="75" spans="1:32" s="37" customFormat="1" ht="15.6" x14ac:dyDescent="0.3">
      <c r="A75" s="45">
        <v>43307</v>
      </c>
      <c r="B75" s="90"/>
      <c r="C75" s="23">
        <v>7000</v>
      </c>
      <c r="D75" s="17" t="s">
        <v>95</v>
      </c>
      <c r="E75" s="23"/>
      <c r="F75" s="17"/>
      <c r="G75" s="46" t="s">
        <v>96</v>
      </c>
      <c r="H75" s="23"/>
      <c r="I75" s="26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>
        <v>7000</v>
      </c>
      <c r="Z75" s="23"/>
      <c r="AA75" s="23"/>
      <c r="AB75" s="23"/>
      <c r="AC75" s="23"/>
      <c r="AD75" s="23">
        <v>7000</v>
      </c>
      <c r="AE75" s="23"/>
      <c r="AF75" s="11">
        <v>9486.7900000000009</v>
      </c>
    </row>
    <row r="76" spans="1:32" s="37" customFormat="1" ht="15.6" x14ac:dyDescent="0.3">
      <c r="A76" s="45">
        <v>43307</v>
      </c>
      <c r="B76" s="90"/>
      <c r="C76" s="23"/>
      <c r="D76" s="17"/>
      <c r="E76" s="23">
        <v>840</v>
      </c>
      <c r="F76" s="17" t="s">
        <v>83</v>
      </c>
      <c r="G76" s="46" t="s">
        <v>98</v>
      </c>
      <c r="H76" s="23"/>
      <c r="I76" s="26"/>
      <c r="J76" s="23"/>
      <c r="K76" s="23"/>
      <c r="L76" s="23"/>
      <c r="M76" s="23"/>
      <c r="N76" s="23"/>
      <c r="O76" s="23"/>
      <c r="P76" s="23">
        <v>700</v>
      </c>
      <c r="Q76" s="23"/>
      <c r="R76" s="23"/>
      <c r="S76" s="23"/>
      <c r="T76" s="23"/>
      <c r="U76" s="23">
        <v>140</v>
      </c>
      <c r="V76" s="23"/>
      <c r="W76" s="23"/>
      <c r="X76" s="23"/>
      <c r="Y76" s="23"/>
      <c r="Z76" s="23"/>
      <c r="AA76" s="23"/>
      <c r="AB76" s="23"/>
      <c r="AC76" s="23"/>
      <c r="AD76" s="23"/>
      <c r="AE76" s="23">
        <v>840</v>
      </c>
      <c r="AF76" s="11">
        <v>8646.7900000000009</v>
      </c>
    </row>
    <row r="77" spans="1:32" s="37" customFormat="1" ht="15.6" x14ac:dyDescent="0.3">
      <c r="A77" s="45">
        <v>43354</v>
      </c>
      <c r="B77" s="90"/>
      <c r="C77" s="23"/>
      <c r="D77" s="17"/>
      <c r="E77" s="23">
        <v>261</v>
      </c>
      <c r="F77" s="17" t="s">
        <v>83</v>
      </c>
      <c r="G77" s="46" t="s">
        <v>99</v>
      </c>
      <c r="H77" s="23"/>
      <c r="I77" s="26"/>
      <c r="J77" s="23"/>
      <c r="K77" s="23"/>
      <c r="L77" s="23"/>
      <c r="M77" s="23"/>
      <c r="N77" s="23"/>
      <c r="O77" s="23"/>
      <c r="P77" s="23">
        <v>221</v>
      </c>
      <c r="Q77" s="23"/>
      <c r="R77" s="23"/>
      <c r="S77" s="23"/>
      <c r="T77" s="23"/>
      <c r="U77" s="23">
        <v>40</v>
      </c>
      <c r="V77" s="23"/>
      <c r="W77" s="23"/>
      <c r="X77" s="23"/>
      <c r="Y77" s="23"/>
      <c r="Z77" s="23"/>
      <c r="AA77" s="23"/>
      <c r="AB77" s="23"/>
      <c r="AC77" s="23"/>
      <c r="AD77" s="23"/>
      <c r="AE77" s="23">
        <v>261</v>
      </c>
      <c r="AF77" s="11">
        <v>8385.7900000000009</v>
      </c>
    </row>
    <row r="78" spans="1:32" s="37" customFormat="1" ht="15.6" x14ac:dyDescent="0.3">
      <c r="A78" s="45">
        <v>43354</v>
      </c>
      <c r="B78" s="90"/>
      <c r="C78" s="23"/>
      <c r="D78" s="17"/>
      <c r="E78" s="23">
        <v>720</v>
      </c>
      <c r="F78" s="17" t="s">
        <v>59</v>
      </c>
      <c r="G78" s="46" t="s">
        <v>100</v>
      </c>
      <c r="H78" s="23"/>
      <c r="I78" s="26"/>
      <c r="J78" s="23"/>
      <c r="K78" s="23">
        <v>600</v>
      </c>
      <c r="L78" s="23"/>
      <c r="M78" s="23"/>
      <c r="N78" s="23"/>
      <c r="O78" s="23"/>
      <c r="P78" s="23"/>
      <c r="Q78" s="23"/>
      <c r="R78" s="23"/>
      <c r="S78" s="23"/>
      <c r="T78" s="23"/>
      <c r="U78" s="23">
        <v>120</v>
      </c>
      <c r="V78" s="23"/>
      <c r="W78" s="23"/>
      <c r="X78" s="23"/>
      <c r="Y78" s="23"/>
      <c r="Z78" s="23"/>
      <c r="AA78" s="23"/>
      <c r="AB78" s="23"/>
      <c r="AC78" s="23"/>
      <c r="AD78" s="23"/>
      <c r="AE78" s="23">
        <v>720</v>
      </c>
      <c r="AF78" s="11">
        <v>7665.79</v>
      </c>
    </row>
    <row r="79" spans="1:32" s="37" customFormat="1" ht="15.6" x14ac:dyDescent="0.3">
      <c r="A79" s="45">
        <v>43444</v>
      </c>
      <c r="B79" s="90"/>
      <c r="C79" s="23">
        <v>4026.4</v>
      </c>
      <c r="D79" s="17" t="s">
        <v>7</v>
      </c>
      <c r="E79" s="23"/>
      <c r="F79" s="17"/>
      <c r="G79" s="46" t="s">
        <v>101</v>
      </c>
      <c r="H79" s="23"/>
      <c r="I79" s="26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>
        <v>4026.4</v>
      </c>
      <c r="Y79" s="23"/>
      <c r="Z79" s="23"/>
      <c r="AA79" s="23"/>
      <c r="AB79" s="23"/>
      <c r="AC79" s="23"/>
      <c r="AD79" s="23">
        <v>4026.4</v>
      </c>
      <c r="AE79" s="23"/>
      <c r="AF79" s="11">
        <v>11692.19</v>
      </c>
    </row>
    <row r="80" spans="1:32" s="37" customFormat="1" ht="15.6" x14ac:dyDescent="0.3">
      <c r="A80" s="45">
        <v>43479</v>
      </c>
      <c r="B80" s="90"/>
      <c r="C80" s="23"/>
      <c r="D80" s="17"/>
      <c r="E80" s="23">
        <v>34.07</v>
      </c>
      <c r="F80" s="17" t="s">
        <v>103</v>
      </c>
      <c r="G80" s="46" t="s">
        <v>104</v>
      </c>
      <c r="H80" s="23"/>
      <c r="I80" s="26">
        <v>34.07</v>
      </c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>
        <v>34.07</v>
      </c>
      <c r="AF80" s="11">
        <v>11658.12</v>
      </c>
    </row>
    <row r="81" spans="1:32" s="37" customFormat="1" ht="15.6" x14ac:dyDescent="0.3">
      <c r="A81" s="45">
        <v>43479</v>
      </c>
      <c r="B81" s="90"/>
      <c r="C81" s="23"/>
      <c r="D81" s="17"/>
      <c r="E81" s="23">
        <v>1840</v>
      </c>
      <c r="F81" s="17" t="s">
        <v>105</v>
      </c>
      <c r="G81" s="46" t="s">
        <v>106</v>
      </c>
      <c r="H81" s="23">
        <v>1840</v>
      </c>
      <c r="I81" s="26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>
        <v>1840</v>
      </c>
      <c r="AF81" s="11">
        <v>9818.1200000000008</v>
      </c>
    </row>
    <row r="82" spans="1:32" s="37" customFormat="1" ht="15.6" x14ac:dyDescent="0.3">
      <c r="A82" s="45">
        <v>43479</v>
      </c>
      <c r="B82" s="90"/>
      <c r="C82" s="23"/>
      <c r="D82" s="17"/>
      <c r="E82" s="23">
        <v>1800</v>
      </c>
      <c r="F82" s="17" t="s">
        <v>83</v>
      </c>
      <c r="G82" s="46" t="s">
        <v>89</v>
      </c>
      <c r="H82" s="23"/>
      <c r="I82" s="26"/>
      <c r="J82" s="23"/>
      <c r="K82" s="23"/>
      <c r="L82" s="23"/>
      <c r="M82" s="23"/>
      <c r="N82" s="23"/>
      <c r="O82" s="23"/>
      <c r="P82" s="23">
        <v>1500</v>
      </c>
      <c r="Q82" s="23"/>
      <c r="R82" s="23"/>
      <c r="S82" s="23"/>
      <c r="T82" s="23"/>
      <c r="U82" s="23">
        <v>300</v>
      </c>
      <c r="V82" s="23"/>
      <c r="W82" s="23"/>
      <c r="X82" s="23"/>
      <c r="Y82" s="23"/>
      <c r="Z82" s="23"/>
      <c r="AA82" s="23"/>
      <c r="AB82" s="23"/>
      <c r="AC82" s="23"/>
      <c r="AD82" s="23"/>
      <c r="AE82" s="23">
        <v>1800</v>
      </c>
      <c r="AF82" s="11">
        <v>8018.12</v>
      </c>
    </row>
    <row r="83" spans="1:32" s="37" customFormat="1" ht="15.6" x14ac:dyDescent="0.3">
      <c r="A83" s="45">
        <v>43487</v>
      </c>
      <c r="B83" s="90"/>
      <c r="C83" s="23">
        <v>433</v>
      </c>
      <c r="D83" s="17" t="s">
        <v>7</v>
      </c>
      <c r="E83" s="23"/>
      <c r="F83" s="17"/>
      <c r="G83" s="46" t="s">
        <v>107</v>
      </c>
      <c r="H83" s="23"/>
      <c r="I83" s="26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>
        <v>433</v>
      </c>
      <c r="Y83" s="23"/>
      <c r="Z83" s="23"/>
      <c r="AA83" s="23"/>
      <c r="AB83" s="23"/>
      <c r="AC83" s="23"/>
      <c r="AD83" s="23">
        <v>433</v>
      </c>
      <c r="AE83" s="23"/>
      <c r="AF83" s="11">
        <v>8451.1200000000008</v>
      </c>
    </row>
    <row r="84" spans="1:32" s="43" customFormat="1" ht="15.6" x14ac:dyDescent="0.3">
      <c r="A84" s="54" t="s">
        <v>156</v>
      </c>
      <c r="B84" s="91"/>
      <c r="C84" s="28"/>
      <c r="D84" s="30"/>
      <c r="E84" s="28"/>
      <c r="F84" s="30"/>
      <c r="G84" s="47"/>
      <c r="H84" s="28"/>
      <c r="I84" s="33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32"/>
    </row>
    <row r="85" spans="1:32" s="10" customFormat="1" ht="15.6" x14ac:dyDescent="0.3">
      <c r="A85" s="18">
        <v>43588</v>
      </c>
      <c r="B85" s="92"/>
      <c r="C85" s="8"/>
      <c r="D85" s="15"/>
      <c r="E85" s="8">
        <v>2370</v>
      </c>
      <c r="F85" s="15" t="s">
        <v>109</v>
      </c>
      <c r="G85" s="19" t="s">
        <v>108</v>
      </c>
      <c r="H85" s="8"/>
      <c r="I85" s="9"/>
      <c r="J85" s="8"/>
      <c r="K85" s="8"/>
      <c r="L85" s="8"/>
      <c r="M85" s="8"/>
      <c r="N85" s="8"/>
      <c r="O85" s="8"/>
      <c r="P85" s="8"/>
      <c r="Q85" s="8"/>
      <c r="R85" s="8"/>
      <c r="S85" s="8">
        <v>2360</v>
      </c>
      <c r="T85" s="8"/>
      <c r="U85" s="8">
        <v>10</v>
      </c>
      <c r="V85" s="8"/>
      <c r="W85" s="8"/>
      <c r="X85" s="8"/>
      <c r="Y85" s="8"/>
      <c r="Z85" s="8"/>
      <c r="AA85" s="8"/>
      <c r="AB85" s="8"/>
      <c r="AC85" s="8"/>
      <c r="AD85" s="8"/>
      <c r="AE85" s="8">
        <v>2370</v>
      </c>
      <c r="AF85" s="11">
        <v>6081.12</v>
      </c>
    </row>
    <row r="86" spans="1:32" s="10" customFormat="1" ht="15.6" x14ac:dyDescent="0.3">
      <c r="A86" s="18">
        <v>43588</v>
      </c>
      <c r="B86" s="92"/>
      <c r="C86" s="8"/>
      <c r="D86" s="15"/>
      <c r="E86" s="8">
        <v>5040</v>
      </c>
      <c r="F86" s="15" t="s">
        <v>109</v>
      </c>
      <c r="G86" s="19" t="s">
        <v>110</v>
      </c>
      <c r="H86" s="8"/>
      <c r="I86" s="9"/>
      <c r="J86" s="8"/>
      <c r="K86" s="8"/>
      <c r="L86" s="8"/>
      <c r="M86" s="8">
        <v>4200</v>
      </c>
      <c r="N86" s="8"/>
      <c r="O86" s="8"/>
      <c r="P86" s="8"/>
      <c r="Q86" s="8"/>
      <c r="R86" s="8"/>
      <c r="S86" s="8"/>
      <c r="T86" s="8"/>
      <c r="U86" s="8">
        <v>840</v>
      </c>
      <c r="V86" s="8"/>
      <c r="W86" s="8"/>
      <c r="X86" s="8"/>
      <c r="Y86" s="8"/>
      <c r="Z86" s="8"/>
      <c r="AA86" s="8"/>
      <c r="AB86" s="8"/>
      <c r="AC86" s="8"/>
      <c r="AD86" s="8"/>
      <c r="AE86" s="8">
        <v>5040</v>
      </c>
      <c r="AF86" s="11">
        <v>1041.1199999999999</v>
      </c>
    </row>
    <row r="87" spans="1:32" s="10" customFormat="1" ht="15.6" x14ac:dyDescent="0.3">
      <c r="A87" s="18">
        <v>43623</v>
      </c>
      <c r="B87" s="92"/>
      <c r="C87" s="8">
        <v>7768.5</v>
      </c>
      <c r="D87" s="15" t="s">
        <v>7</v>
      </c>
      <c r="E87" s="8"/>
      <c r="F87" s="15"/>
      <c r="G87" s="19" t="s">
        <v>111</v>
      </c>
      <c r="H87" s="8"/>
      <c r="I87" s="9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>
        <v>7768.5</v>
      </c>
      <c r="Y87" s="8"/>
      <c r="Z87" s="8"/>
      <c r="AA87" s="8"/>
      <c r="AB87" s="8"/>
      <c r="AC87" s="8"/>
      <c r="AD87" s="8">
        <v>7768.5</v>
      </c>
      <c r="AE87" s="8"/>
      <c r="AF87" s="11">
        <v>8809.6200000000008</v>
      </c>
    </row>
    <row r="88" spans="1:32" s="10" customFormat="1" ht="15.6" x14ac:dyDescent="0.3">
      <c r="A88" s="18">
        <v>43630</v>
      </c>
      <c r="B88" s="92"/>
      <c r="C88" s="8"/>
      <c r="D88" s="15"/>
      <c r="E88" s="8">
        <v>358</v>
      </c>
      <c r="F88" s="17" t="s">
        <v>105</v>
      </c>
      <c r="G88" s="19" t="s">
        <v>112</v>
      </c>
      <c r="H88" s="8">
        <v>358</v>
      </c>
      <c r="I88" s="9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>
        <v>358</v>
      </c>
      <c r="AF88" s="11">
        <v>8451.6200000000008</v>
      </c>
    </row>
    <row r="89" spans="1:32" s="10" customFormat="1" ht="15.6" x14ac:dyDescent="0.3">
      <c r="A89" s="18">
        <v>43630</v>
      </c>
      <c r="B89" s="92"/>
      <c r="C89" s="8"/>
      <c r="D89" s="15"/>
      <c r="E89" s="8">
        <v>315</v>
      </c>
      <c r="F89" s="15" t="s">
        <v>83</v>
      </c>
      <c r="G89" s="19" t="s">
        <v>113</v>
      </c>
      <c r="H89" s="8"/>
      <c r="I89" s="9"/>
      <c r="J89" s="8"/>
      <c r="K89" s="8"/>
      <c r="L89" s="8"/>
      <c r="M89" s="8"/>
      <c r="N89" s="8"/>
      <c r="O89" s="8"/>
      <c r="P89" s="8">
        <v>265</v>
      </c>
      <c r="Q89" s="8"/>
      <c r="R89" s="8"/>
      <c r="S89" s="8"/>
      <c r="T89" s="8"/>
      <c r="U89" s="8">
        <v>50</v>
      </c>
      <c r="V89" s="8"/>
      <c r="W89" s="8"/>
      <c r="X89" s="8"/>
      <c r="Y89" s="8"/>
      <c r="Z89" s="8"/>
      <c r="AA89" s="8"/>
      <c r="AB89" s="8"/>
      <c r="AC89" s="8"/>
      <c r="AD89" s="8"/>
      <c r="AE89" s="8">
        <f>SUM(P89:AD89)</f>
        <v>315</v>
      </c>
      <c r="AF89" s="11">
        <v>8136.62</v>
      </c>
    </row>
    <row r="90" spans="1:32" s="10" customFormat="1" ht="15.6" x14ac:dyDescent="0.3">
      <c r="A90" s="18">
        <v>43630</v>
      </c>
      <c r="B90" s="92"/>
      <c r="C90" s="8"/>
      <c r="D90" s="15"/>
      <c r="E90" s="8">
        <v>2040</v>
      </c>
      <c r="F90" s="15" t="s">
        <v>83</v>
      </c>
      <c r="G90" s="19" t="s">
        <v>114</v>
      </c>
      <c r="H90" s="8"/>
      <c r="I90" s="9"/>
      <c r="J90" s="8"/>
      <c r="K90" s="8"/>
      <c r="L90" s="8"/>
      <c r="M90" s="8"/>
      <c r="N90" s="8"/>
      <c r="O90" s="8"/>
      <c r="P90" s="8">
        <v>1700</v>
      </c>
      <c r="Q90" s="8"/>
      <c r="R90" s="8"/>
      <c r="S90" s="8"/>
      <c r="T90" s="8"/>
      <c r="U90" s="8">
        <v>340</v>
      </c>
      <c r="V90" s="8"/>
      <c r="W90" s="8"/>
      <c r="X90" s="8"/>
      <c r="Y90" s="8"/>
      <c r="Z90" s="8"/>
      <c r="AA90" s="8"/>
      <c r="AB90" s="8"/>
      <c r="AC90" s="8"/>
      <c r="AD90" s="8"/>
      <c r="AE90" s="8">
        <f>SUM(P90:AD90)</f>
        <v>2040</v>
      </c>
      <c r="AF90" s="11">
        <v>6096.62</v>
      </c>
    </row>
    <row r="91" spans="1:32" s="10" customFormat="1" ht="15.6" x14ac:dyDescent="0.3">
      <c r="A91" s="18">
        <v>43630</v>
      </c>
      <c r="B91" s="92"/>
      <c r="C91" s="8"/>
      <c r="D91" s="15"/>
      <c r="E91" s="8">
        <v>1980</v>
      </c>
      <c r="F91" s="15" t="s">
        <v>115</v>
      </c>
      <c r="G91" s="62" t="s">
        <v>116</v>
      </c>
      <c r="H91" s="8"/>
      <c r="I91" s="9"/>
      <c r="J91" s="8"/>
      <c r="K91" s="8"/>
      <c r="L91" s="8"/>
      <c r="M91" s="8"/>
      <c r="N91" s="8"/>
      <c r="O91" s="8"/>
      <c r="P91" s="8"/>
      <c r="Q91" s="8">
        <v>1650</v>
      </c>
      <c r="R91" s="8"/>
      <c r="S91" s="8"/>
      <c r="T91" s="8"/>
      <c r="U91" s="8">
        <v>330</v>
      </c>
      <c r="V91" s="8"/>
      <c r="W91" s="8"/>
      <c r="X91" s="8"/>
      <c r="Y91" s="8"/>
      <c r="Z91" s="8"/>
      <c r="AA91" s="8"/>
      <c r="AB91" s="8"/>
      <c r="AC91" s="8"/>
      <c r="AD91" s="8"/>
      <c r="AE91" s="8">
        <f>SUM(Q91:AD91)</f>
        <v>1980</v>
      </c>
      <c r="AF91" s="11">
        <v>4116.62</v>
      </c>
    </row>
    <row r="92" spans="1:32" s="10" customFormat="1" ht="15.6" x14ac:dyDescent="0.3">
      <c r="A92" s="18">
        <v>43651</v>
      </c>
      <c r="B92" s="92"/>
      <c r="C92" s="20">
        <v>4543.5</v>
      </c>
      <c r="D92" s="21" t="s">
        <v>7</v>
      </c>
      <c r="E92" s="20"/>
      <c r="F92" s="21"/>
      <c r="G92" s="62" t="s">
        <v>117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>
        <v>4543.5</v>
      </c>
      <c r="Y92" s="20"/>
      <c r="Z92" s="20"/>
      <c r="AA92" s="20"/>
      <c r="AB92" s="20"/>
      <c r="AC92" s="20"/>
      <c r="AD92" s="20">
        <v>4543.5</v>
      </c>
      <c r="AE92" s="20"/>
      <c r="AF92" s="11">
        <v>8660.1200000000008</v>
      </c>
    </row>
    <row r="93" spans="1:32" s="10" customFormat="1" ht="15.6" x14ac:dyDescent="0.3">
      <c r="A93" s="18">
        <v>43670</v>
      </c>
      <c r="B93" s="92"/>
      <c r="C93" s="20"/>
      <c r="D93" s="21"/>
      <c r="E93" s="20">
        <v>1440</v>
      </c>
      <c r="F93" s="21" t="s">
        <v>119</v>
      </c>
      <c r="G93" s="62" t="s">
        <v>120</v>
      </c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>
        <v>1200</v>
      </c>
      <c r="S93" s="20"/>
      <c r="T93" s="20"/>
      <c r="U93" s="20">
        <v>240</v>
      </c>
      <c r="V93" s="20"/>
      <c r="W93" s="20"/>
      <c r="X93" s="20"/>
      <c r="Y93" s="20"/>
      <c r="Z93" s="20"/>
      <c r="AA93" s="20"/>
      <c r="AB93" s="20"/>
      <c r="AC93" s="20"/>
      <c r="AD93" s="20"/>
      <c r="AE93" s="20">
        <v>1440</v>
      </c>
      <c r="AF93" s="11">
        <v>7220.12</v>
      </c>
    </row>
    <row r="94" spans="1:32" s="10" customFormat="1" ht="15.6" x14ac:dyDescent="0.3">
      <c r="A94" s="18">
        <v>43721</v>
      </c>
      <c r="B94" s="92"/>
      <c r="C94" s="20">
        <v>20240</v>
      </c>
      <c r="D94" s="21" t="s">
        <v>123</v>
      </c>
      <c r="E94" s="20"/>
      <c r="F94" s="21"/>
      <c r="G94" s="62" t="s">
        <v>124</v>
      </c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Y94" s="20"/>
      <c r="Z94" s="20"/>
      <c r="AA94" s="20"/>
      <c r="AB94" s="20"/>
      <c r="AC94" s="20">
        <v>240</v>
      </c>
      <c r="AD94" s="20">
        <v>20240</v>
      </c>
      <c r="AE94" s="20"/>
      <c r="AF94" s="11">
        <v>27460.12</v>
      </c>
    </row>
    <row r="95" spans="1:32" s="10" customFormat="1" ht="15.6" x14ac:dyDescent="0.3">
      <c r="A95" s="18">
        <v>43721</v>
      </c>
      <c r="B95" s="92"/>
      <c r="C95" s="20"/>
      <c r="D95" s="21"/>
      <c r="E95" s="20">
        <v>576</v>
      </c>
      <c r="F95" s="21" t="s">
        <v>83</v>
      </c>
      <c r="G95" s="62" t="s">
        <v>122</v>
      </c>
      <c r="H95" s="20"/>
      <c r="I95" s="20"/>
      <c r="J95" s="20"/>
      <c r="K95" s="20"/>
      <c r="L95" s="20"/>
      <c r="M95" s="20"/>
      <c r="N95" s="20"/>
      <c r="O95" s="20"/>
      <c r="P95" s="20">
        <v>480</v>
      </c>
      <c r="Q95" s="20"/>
      <c r="R95" s="20"/>
      <c r="S95" s="20"/>
      <c r="T95" s="20"/>
      <c r="U95" s="20">
        <v>96</v>
      </c>
      <c r="V95" s="20"/>
      <c r="W95" s="20"/>
      <c r="X95" s="20"/>
      <c r="Y95" s="20"/>
      <c r="Z95" s="20"/>
      <c r="AA95" s="20"/>
      <c r="AB95" s="20"/>
      <c r="AC95" s="20"/>
      <c r="AE95" s="20">
        <v>576</v>
      </c>
      <c r="AF95" s="11">
        <v>26884.12</v>
      </c>
    </row>
    <row r="96" spans="1:32" s="10" customFormat="1" ht="15.6" x14ac:dyDescent="0.3">
      <c r="A96" s="18">
        <v>43721</v>
      </c>
      <c r="B96" s="92"/>
      <c r="C96" s="20"/>
      <c r="D96" s="21"/>
      <c r="E96" s="20">
        <v>2008.71</v>
      </c>
      <c r="F96" s="21" t="s">
        <v>105</v>
      </c>
      <c r="G96" s="62" t="s">
        <v>125</v>
      </c>
      <c r="H96" s="20">
        <v>1361.5</v>
      </c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>
        <v>647.21</v>
      </c>
      <c r="X96" s="20"/>
      <c r="Y96" s="20"/>
      <c r="Z96" s="20"/>
      <c r="AA96" s="20"/>
      <c r="AB96" s="20"/>
      <c r="AC96" s="20"/>
      <c r="AD96" s="20"/>
      <c r="AE96" s="20">
        <f>SUM(H96:AD96)</f>
        <v>2008.71</v>
      </c>
      <c r="AF96" s="11">
        <v>25522.62</v>
      </c>
    </row>
    <row r="97" spans="1:32" s="10" customFormat="1" ht="15.6" x14ac:dyDescent="0.3">
      <c r="A97" s="18">
        <v>43745</v>
      </c>
      <c r="B97" s="92"/>
      <c r="C97" s="20"/>
      <c r="D97" s="21"/>
      <c r="E97" s="20">
        <v>6343.44</v>
      </c>
      <c r="F97" s="21" t="s">
        <v>128</v>
      </c>
      <c r="G97" s="62" t="s">
        <v>129</v>
      </c>
      <c r="H97" s="20"/>
      <c r="I97" s="20"/>
      <c r="J97" s="20"/>
      <c r="K97" s="20"/>
      <c r="L97" s="20"/>
      <c r="M97" s="20">
        <v>5286.2</v>
      </c>
      <c r="N97" s="20"/>
      <c r="O97" s="20"/>
      <c r="P97" s="20"/>
      <c r="Q97" s="20"/>
      <c r="R97" s="20"/>
      <c r="S97" s="20"/>
      <c r="T97" s="20"/>
      <c r="U97" s="20">
        <v>1057.24</v>
      </c>
      <c r="V97" s="20"/>
      <c r="W97" s="20"/>
      <c r="X97" s="20"/>
      <c r="Y97" s="20"/>
      <c r="Z97" s="20"/>
      <c r="AA97" s="20"/>
      <c r="AB97" s="20"/>
      <c r="AC97" s="20"/>
      <c r="AD97" s="20"/>
      <c r="AE97" s="20">
        <v>6343.44</v>
      </c>
      <c r="AF97" s="11">
        <v>19179.18</v>
      </c>
    </row>
    <row r="98" spans="1:32" s="10" customFormat="1" ht="15.6" x14ac:dyDescent="0.3">
      <c r="A98" s="18">
        <v>43749</v>
      </c>
      <c r="B98" s="92"/>
      <c r="C98" s="20"/>
      <c r="D98" s="21"/>
      <c r="E98" s="20">
        <v>1980</v>
      </c>
      <c r="F98" s="21" t="s">
        <v>83</v>
      </c>
      <c r="G98" s="62" t="s">
        <v>130</v>
      </c>
      <c r="H98" s="20"/>
      <c r="I98" s="20"/>
      <c r="J98" s="20"/>
      <c r="K98" s="20"/>
      <c r="L98" s="20"/>
      <c r="M98" s="20"/>
      <c r="N98" s="20"/>
      <c r="O98" s="20"/>
      <c r="P98" s="20">
        <v>1650</v>
      </c>
      <c r="Q98" s="20"/>
      <c r="R98" s="20"/>
      <c r="S98" s="20"/>
      <c r="T98" s="20"/>
      <c r="U98" s="20">
        <v>330</v>
      </c>
      <c r="V98" s="20"/>
      <c r="W98" s="20"/>
      <c r="X98" s="20"/>
      <c r="Y98" s="20"/>
      <c r="Z98" s="20"/>
      <c r="AA98" s="20"/>
      <c r="AB98" s="20"/>
      <c r="AC98" s="20"/>
      <c r="AD98" s="20"/>
      <c r="AE98" s="20">
        <v>1980</v>
      </c>
      <c r="AF98" s="11">
        <v>17199.18</v>
      </c>
    </row>
    <row r="99" spans="1:32" s="10" customFormat="1" ht="15.6" x14ac:dyDescent="0.3">
      <c r="A99" s="18">
        <v>43768</v>
      </c>
      <c r="B99" s="92"/>
      <c r="C99" s="20">
        <v>9937.5</v>
      </c>
      <c r="D99" s="21" t="s">
        <v>94</v>
      </c>
      <c r="E99" s="20"/>
      <c r="F99" s="21"/>
      <c r="G99" s="62" t="s">
        <v>142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>
        <v>9937.5</v>
      </c>
      <c r="Y99" s="20"/>
      <c r="Z99" s="20"/>
      <c r="AA99" s="20"/>
      <c r="AB99" s="20"/>
      <c r="AC99" s="20"/>
      <c r="AD99" s="20">
        <v>9937.5</v>
      </c>
      <c r="AE99" s="20"/>
      <c r="AF99" s="11">
        <v>27136.68</v>
      </c>
    </row>
    <row r="100" spans="1:32" s="10" customFormat="1" ht="15.6" x14ac:dyDescent="0.3">
      <c r="A100" s="18">
        <v>43777</v>
      </c>
      <c r="B100" s="92"/>
      <c r="C100" s="20">
        <v>742247</v>
      </c>
      <c r="D100" s="21" t="s">
        <v>143</v>
      </c>
      <c r="E100" s="20"/>
      <c r="F100" s="21"/>
      <c r="G100" s="62" t="s">
        <v>144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>
        <v>742247</v>
      </c>
      <c r="Z100" s="20"/>
      <c r="AA100" s="20"/>
      <c r="AB100" s="20"/>
      <c r="AC100" s="20"/>
      <c r="AD100" s="20">
        <v>742247</v>
      </c>
      <c r="AE100" s="20"/>
      <c r="AF100" s="11">
        <v>769383.68</v>
      </c>
    </row>
    <row r="101" spans="1:32" s="10" customFormat="1" ht="15.6" x14ac:dyDescent="0.3">
      <c r="A101" s="18">
        <v>43788</v>
      </c>
      <c r="B101" s="92"/>
      <c r="C101" s="20"/>
      <c r="D101" s="21"/>
      <c r="E101" s="20">
        <v>7200</v>
      </c>
      <c r="F101" s="15" t="s">
        <v>109</v>
      </c>
      <c r="G101" s="62" t="s">
        <v>131</v>
      </c>
      <c r="H101" s="20"/>
      <c r="I101" s="20"/>
      <c r="J101" s="20"/>
      <c r="K101" s="20"/>
      <c r="L101" s="20"/>
      <c r="M101" s="20">
        <v>6000</v>
      </c>
      <c r="N101" s="20"/>
      <c r="O101" s="20"/>
      <c r="P101" s="20"/>
      <c r="Q101" s="20"/>
      <c r="R101" s="20"/>
      <c r="S101" s="20"/>
      <c r="T101" s="20"/>
      <c r="U101" s="20">
        <v>1200</v>
      </c>
      <c r="V101" s="20"/>
      <c r="W101" s="20"/>
      <c r="X101" s="20"/>
      <c r="Y101" s="20"/>
      <c r="Z101" s="20"/>
      <c r="AA101" s="20"/>
      <c r="AB101" s="20"/>
      <c r="AC101" s="20"/>
      <c r="AD101" s="20"/>
      <c r="AE101" s="20">
        <v>7200</v>
      </c>
      <c r="AF101" s="11">
        <v>762183.68000000005</v>
      </c>
    </row>
    <row r="102" spans="1:32" s="10" customFormat="1" ht="15.6" x14ac:dyDescent="0.3">
      <c r="A102" s="18">
        <v>43788</v>
      </c>
      <c r="B102" s="92"/>
      <c r="C102" s="20"/>
      <c r="D102" s="21"/>
      <c r="E102" s="20">
        <v>3600</v>
      </c>
      <c r="F102" s="15" t="s">
        <v>109</v>
      </c>
      <c r="G102" s="62" t="s">
        <v>132</v>
      </c>
      <c r="H102" s="20"/>
      <c r="I102" s="20"/>
      <c r="J102" s="20"/>
      <c r="K102" s="20"/>
      <c r="L102" s="20"/>
      <c r="M102" s="20">
        <v>3000</v>
      </c>
      <c r="N102" s="20"/>
      <c r="O102" s="20"/>
      <c r="P102" s="20"/>
      <c r="Q102" s="20"/>
      <c r="R102" s="20"/>
      <c r="S102" s="20"/>
      <c r="T102" s="20"/>
      <c r="U102" s="20">
        <v>600</v>
      </c>
      <c r="V102" s="20"/>
      <c r="W102" s="20"/>
      <c r="X102" s="20"/>
      <c r="Y102" s="20"/>
      <c r="Z102" s="20"/>
      <c r="AA102" s="20"/>
      <c r="AB102" s="20"/>
      <c r="AC102" s="20"/>
      <c r="AD102" s="20"/>
      <c r="AE102" s="20">
        <v>3600</v>
      </c>
      <c r="AF102" s="11">
        <v>758583.68</v>
      </c>
    </row>
    <row r="103" spans="1:32" s="10" customFormat="1" ht="15.6" x14ac:dyDescent="0.3">
      <c r="A103" s="18">
        <v>43795</v>
      </c>
      <c r="B103" s="92"/>
      <c r="C103" s="20"/>
      <c r="D103" s="21"/>
      <c r="E103" s="20">
        <v>3949.8</v>
      </c>
      <c r="F103" s="21" t="s">
        <v>133</v>
      </c>
      <c r="G103" s="62" t="s">
        <v>134</v>
      </c>
      <c r="H103" s="20"/>
      <c r="I103" s="20"/>
      <c r="J103" s="20"/>
      <c r="K103" s="20"/>
      <c r="L103" s="20">
        <v>3291.5</v>
      </c>
      <c r="M103" s="20"/>
      <c r="N103" s="20"/>
      <c r="O103" s="20"/>
      <c r="P103" s="20"/>
      <c r="Q103" s="20"/>
      <c r="R103" s="20"/>
      <c r="S103" s="20"/>
      <c r="T103" s="20"/>
      <c r="U103" s="20">
        <v>658.3</v>
      </c>
      <c r="V103" s="20"/>
      <c r="W103" s="20"/>
      <c r="X103" s="20"/>
      <c r="Y103" s="20"/>
      <c r="Z103" s="20"/>
      <c r="AA103" s="20"/>
      <c r="AB103" s="20"/>
      <c r="AC103" s="20"/>
      <c r="AD103" s="20"/>
      <c r="AE103" s="20">
        <v>3949.8</v>
      </c>
      <c r="AF103" s="11">
        <v>754633.88</v>
      </c>
    </row>
    <row r="104" spans="1:32" s="10" customFormat="1" ht="15.6" x14ac:dyDescent="0.3">
      <c r="A104" s="18">
        <v>43802</v>
      </c>
      <c r="B104" s="92"/>
      <c r="C104" s="20"/>
      <c r="D104" s="21"/>
      <c r="E104" s="20">
        <v>522</v>
      </c>
      <c r="F104" s="21" t="s">
        <v>135</v>
      </c>
      <c r="G104" s="62" t="s">
        <v>136</v>
      </c>
      <c r="H104" s="20"/>
      <c r="I104" s="20"/>
      <c r="J104" s="20"/>
      <c r="K104" s="20"/>
      <c r="L104" s="20">
        <v>435</v>
      </c>
      <c r="M104" s="20"/>
      <c r="N104" s="20"/>
      <c r="O104" s="20"/>
      <c r="P104" s="20"/>
      <c r="Q104" s="20"/>
      <c r="R104" s="20"/>
      <c r="S104" s="20"/>
      <c r="T104" s="20"/>
      <c r="U104" s="20">
        <v>87</v>
      </c>
      <c r="V104" s="20"/>
      <c r="W104" s="20"/>
      <c r="X104" s="20"/>
      <c r="Y104" s="20"/>
      <c r="Z104" s="20"/>
      <c r="AA104" s="20"/>
      <c r="AB104" s="20"/>
      <c r="AC104" s="20"/>
      <c r="AD104" s="20"/>
      <c r="AE104" s="20">
        <v>522</v>
      </c>
      <c r="AF104" s="11">
        <v>754111.88</v>
      </c>
    </row>
    <row r="105" spans="1:32" s="10" customFormat="1" ht="15.6" x14ac:dyDescent="0.3">
      <c r="A105" s="18">
        <v>43804</v>
      </c>
      <c r="B105" s="92"/>
      <c r="C105" s="20"/>
      <c r="D105" s="21"/>
      <c r="E105" s="20">
        <v>36</v>
      </c>
      <c r="F105" s="21" t="s">
        <v>137</v>
      </c>
      <c r="G105" s="62" t="s">
        <v>16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>
        <v>36</v>
      </c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>
        <v>36</v>
      </c>
      <c r="AF105" s="11">
        <v>754075.88</v>
      </c>
    </row>
    <row r="106" spans="1:32" s="10" customFormat="1" ht="15.6" x14ac:dyDescent="0.3">
      <c r="A106" s="18">
        <v>43809</v>
      </c>
      <c r="B106" s="92"/>
      <c r="C106" s="20"/>
      <c r="D106" s="21"/>
      <c r="E106" s="20">
        <v>2172</v>
      </c>
      <c r="F106" s="21" t="s">
        <v>83</v>
      </c>
      <c r="G106" s="62" t="s">
        <v>138</v>
      </c>
      <c r="H106" s="20"/>
      <c r="I106" s="20"/>
      <c r="J106" s="20"/>
      <c r="K106" s="20"/>
      <c r="L106" s="20"/>
      <c r="M106" s="20"/>
      <c r="N106" s="20"/>
      <c r="O106" s="20"/>
      <c r="P106" s="20">
        <v>1810</v>
      </c>
      <c r="Q106" s="20"/>
      <c r="R106" s="20"/>
      <c r="S106" s="20"/>
      <c r="T106" s="20"/>
      <c r="U106" s="20">
        <v>362</v>
      </c>
      <c r="V106" s="20"/>
      <c r="W106" s="20"/>
      <c r="X106" s="20"/>
      <c r="Y106" s="20"/>
      <c r="Z106" s="20"/>
      <c r="AA106" s="20"/>
      <c r="AB106" s="20"/>
      <c r="AC106" s="20"/>
      <c r="AD106" s="20"/>
      <c r="AE106" s="20">
        <v>2172</v>
      </c>
      <c r="AF106" s="11">
        <v>751903.88</v>
      </c>
    </row>
    <row r="107" spans="1:32" s="10" customFormat="1" ht="15.6" x14ac:dyDescent="0.3">
      <c r="A107" s="18">
        <v>43809</v>
      </c>
      <c r="B107" s="92"/>
      <c r="C107" s="20"/>
      <c r="D107" s="21"/>
      <c r="E107" s="20">
        <v>3600</v>
      </c>
      <c r="F107" s="15" t="s">
        <v>109</v>
      </c>
      <c r="G107" s="62" t="s">
        <v>139</v>
      </c>
      <c r="H107" s="20"/>
      <c r="I107" s="20"/>
      <c r="J107" s="20"/>
      <c r="K107" s="20"/>
      <c r="L107" s="20"/>
      <c r="M107" s="20">
        <v>3000</v>
      </c>
      <c r="N107" s="20"/>
      <c r="O107" s="20"/>
      <c r="P107" s="20"/>
      <c r="Q107" s="20"/>
      <c r="R107" s="20"/>
      <c r="S107" s="20"/>
      <c r="T107" s="20"/>
      <c r="U107" s="20">
        <v>600</v>
      </c>
      <c r="V107" s="20"/>
      <c r="W107" s="20"/>
      <c r="X107" s="20"/>
      <c r="Y107" s="20"/>
      <c r="Z107" s="20"/>
      <c r="AA107" s="20"/>
      <c r="AB107" s="20"/>
      <c r="AC107" s="20"/>
      <c r="AD107" s="20"/>
      <c r="AE107" s="20">
        <v>3600</v>
      </c>
      <c r="AF107" s="11">
        <v>748303.88</v>
      </c>
    </row>
    <row r="108" spans="1:32" s="10" customFormat="1" ht="15.6" x14ac:dyDescent="0.3">
      <c r="A108" s="18">
        <v>43810</v>
      </c>
      <c r="B108" s="92"/>
      <c r="C108" s="20"/>
      <c r="D108" s="21"/>
      <c r="E108" s="20">
        <v>10176</v>
      </c>
      <c r="F108" s="21" t="s">
        <v>140</v>
      </c>
      <c r="G108" s="62" t="s">
        <v>141</v>
      </c>
      <c r="H108" s="20"/>
      <c r="I108" s="20"/>
      <c r="J108" s="20"/>
      <c r="K108" s="20"/>
      <c r="L108" s="20"/>
      <c r="M108" s="20"/>
      <c r="N108" s="20"/>
      <c r="O108" s="20"/>
      <c r="P108" s="20"/>
      <c r="R108" s="20">
        <v>8480</v>
      </c>
      <c r="S108" s="20"/>
      <c r="T108" s="20"/>
      <c r="U108" s="20">
        <v>1696</v>
      </c>
      <c r="V108" s="20"/>
      <c r="W108" s="20"/>
      <c r="X108" s="20"/>
      <c r="Y108" s="20"/>
      <c r="Z108" s="20"/>
      <c r="AA108" s="20"/>
      <c r="AB108" s="20"/>
      <c r="AC108" s="20"/>
      <c r="AD108" s="20"/>
      <c r="AE108" s="20">
        <v>10176</v>
      </c>
      <c r="AF108" s="11">
        <v>738127.88</v>
      </c>
    </row>
    <row r="109" spans="1:32" s="10" customFormat="1" ht="15.6" x14ac:dyDescent="0.3">
      <c r="A109" s="18">
        <v>43836</v>
      </c>
      <c r="B109" s="92"/>
      <c r="C109" s="20">
        <v>8380</v>
      </c>
      <c r="D109" s="21" t="s">
        <v>7</v>
      </c>
      <c r="E109" s="20"/>
      <c r="F109" s="21"/>
      <c r="G109" s="62" t="s">
        <v>145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>
        <v>8380</v>
      </c>
      <c r="Y109" s="20">
        <v>20000</v>
      </c>
      <c r="Z109" s="20"/>
      <c r="AA109" s="20"/>
      <c r="AB109" s="20"/>
      <c r="AC109" s="20"/>
      <c r="AD109" s="20">
        <v>8380</v>
      </c>
      <c r="AE109" s="20"/>
      <c r="AF109" s="11">
        <v>746507.88</v>
      </c>
    </row>
    <row r="110" spans="1:32" s="10" customFormat="1" ht="15.6" x14ac:dyDescent="0.3">
      <c r="A110" s="18">
        <v>43852</v>
      </c>
      <c r="B110" s="92"/>
      <c r="C110" s="20"/>
      <c r="D110" s="21"/>
      <c r="E110" s="20">
        <v>102</v>
      </c>
      <c r="F110" s="21" t="s">
        <v>146</v>
      </c>
      <c r="G110" s="62" t="s">
        <v>147</v>
      </c>
      <c r="H110" s="20"/>
      <c r="I110" s="20"/>
      <c r="J110" s="20">
        <v>85</v>
      </c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>
        <v>17</v>
      </c>
      <c r="V110" s="20"/>
      <c r="W110" s="20"/>
      <c r="X110" s="20"/>
      <c r="Y110" s="20"/>
      <c r="Z110" s="20"/>
      <c r="AA110" s="20"/>
      <c r="AB110" s="20"/>
      <c r="AC110" s="20"/>
      <c r="AD110" s="20"/>
      <c r="AE110" s="20">
        <v>102</v>
      </c>
      <c r="AF110" s="11">
        <v>746405.88</v>
      </c>
    </row>
    <row r="111" spans="1:32" s="10" customFormat="1" ht="15.6" x14ac:dyDescent="0.3">
      <c r="A111" s="18">
        <v>43852</v>
      </c>
      <c r="B111" s="92"/>
      <c r="C111" s="20"/>
      <c r="D111" s="21"/>
      <c r="E111" s="20">
        <v>1567.2</v>
      </c>
      <c r="F111" s="21" t="s">
        <v>148</v>
      </c>
      <c r="G111" s="62" t="s">
        <v>149</v>
      </c>
      <c r="H111" s="20"/>
      <c r="I111" s="20"/>
      <c r="J111" s="20"/>
      <c r="K111" s="20"/>
      <c r="L111" s="20"/>
      <c r="M111" s="20"/>
      <c r="N111" s="20"/>
      <c r="O111" s="20"/>
      <c r="P111" s="20">
        <v>1306</v>
      </c>
      <c r="Q111" s="20"/>
      <c r="R111" s="20"/>
      <c r="S111" s="20"/>
      <c r="T111" s="20"/>
      <c r="U111" s="20">
        <v>261.2</v>
      </c>
      <c r="V111" s="20"/>
      <c r="W111" s="20"/>
      <c r="X111" s="20"/>
      <c r="Y111" s="20"/>
      <c r="Z111" s="20"/>
      <c r="AA111" s="20"/>
      <c r="AB111" s="20"/>
      <c r="AC111" s="20"/>
      <c r="AE111" s="20">
        <v>1567.2</v>
      </c>
      <c r="AF111" s="11">
        <v>744838.68</v>
      </c>
    </row>
    <row r="112" spans="1:32" s="10" customFormat="1" ht="15.6" x14ac:dyDescent="0.3">
      <c r="A112" s="18">
        <v>43853</v>
      </c>
      <c r="B112" s="92"/>
      <c r="C112" s="20"/>
      <c r="D112" s="21"/>
      <c r="E112" s="20">
        <v>3600</v>
      </c>
      <c r="F112" s="15" t="s">
        <v>109</v>
      </c>
      <c r="G112" s="62" t="s">
        <v>139</v>
      </c>
      <c r="H112" s="20"/>
      <c r="I112" s="20"/>
      <c r="J112" s="20"/>
      <c r="K112" s="20"/>
      <c r="L112" s="20"/>
      <c r="M112" s="20">
        <v>3000</v>
      </c>
      <c r="N112" s="20"/>
      <c r="O112" s="20"/>
      <c r="P112" s="20"/>
      <c r="Q112" s="20"/>
      <c r="R112" s="20"/>
      <c r="S112" s="20"/>
      <c r="T112" s="20"/>
      <c r="U112" s="20">
        <v>600</v>
      </c>
      <c r="V112" s="20"/>
      <c r="W112" s="20"/>
      <c r="X112" s="20"/>
      <c r="Y112" s="20"/>
      <c r="Z112" s="20"/>
      <c r="AA112" s="20"/>
      <c r="AB112" s="20"/>
      <c r="AC112" s="20"/>
      <c r="AD112" s="20"/>
      <c r="AE112" s="20">
        <v>3600</v>
      </c>
      <c r="AF112" s="11">
        <v>741238.68</v>
      </c>
    </row>
    <row r="113" spans="1:32" s="10" customFormat="1" ht="15.6" x14ac:dyDescent="0.3">
      <c r="A113" s="18">
        <v>43857</v>
      </c>
      <c r="B113" s="92"/>
      <c r="C113" s="20"/>
      <c r="D113" s="21"/>
      <c r="E113" s="20">
        <v>908.2</v>
      </c>
      <c r="F113" s="21" t="s">
        <v>150</v>
      </c>
      <c r="G113" s="62" t="s">
        <v>151</v>
      </c>
      <c r="H113" s="20"/>
      <c r="I113" s="20"/>
      <c r="J113" s="20"/>
      <c r="K113" s="20"/>
      <c r="L113" s="20"/>
      <c r="M113" s="20"/>
      <c r="N113" s="20"/>
      <c r="O113" s="20"/>
      <c r="P113" s="20">
        <v>908.2</v>
      </c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>
        <v>908.2</v>
      </c>
      <c r="AF113" s="11">
        <v>740330.48</v>
      </c>
    </row>
    <row r="114" spans="1:32" s="10" customFormat="1" ht="15.6" x14ac:dyDescent="0.3">
      <c r="A114" s="18">
        <v>43874</v>
      </c>
      <c r="B114" s="92"/>
      <c r="C114" s="20">
        <v>800</v>
      </c>
      <c r="D114" s="21" t="s">
        <v>152</v>
      </c>
      <c r="E114" s="20"/>
      <c r="F114" s="21"/>
      <c r="G114" s="62" t="s">
        <v>153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>
        <v>800</v>
      </c>
      <c r="AD114" s="20">
        <v>800</v>
      </c>
      <c r="AE114" s="20"/>
      <c r="AF114" s="11">
        <v>741130.48</v>
      </c>
    </row>
    <row r="115" spans="1:32" s="10" customFormat="1" ht="15.6" x14ac:dyDescent="0.3">
      <c r="A115" s="18">
        <v>43874</v>
      </c>
      <c r="B115" s="92"/>
      <c r="C115" s="20"/>
      <c r="D115" s="21"/>
      <c r="E115" s="20">
        <v>1794</v>
      </c>
      <c r="F115" s="21" t="s">
        <v>83</v>
      </c>
      <c r="G115" s="62" t="s">
        <v>154</v>
      </c>
      <c r="H115" s="20"/>
      <c r="I115" s="20"/>
      <c r="J115" s="20"/>
      <c r="K115" s="20"/>
      <c r="L115" s="20"/>
      <c r="M115" s="20"/>
      <c r="N115" s="20"/>
      <c r="O115" s="20"/>
      <c r="P115" s="20">
        <v>1495</v>
      </c>
      <c r="Q115" s="20"/>
      <c r="R115" s="20"/>
      <c r="S115" s="20"/>
      <c r="T115" s="20"/>
      <c r="U115" s="20">
        <v>299</v>
      </c>
      <c r="V115" s="20"/>
      <c r="W115" s="20"/>
      <c r="X115" s="20"/>
      <c r="Y115" s="20"/>
      <c r="Z115" s="20"/>
      <c r="AA115" s="20"/>
      <c r="AB115" s="20"/>
      <c r="AC115" s="20"/>
      <c r="AD115" s="20"/>
      <c r="AE115" s="20">
        <v>1794</v>
      </c>
      <c r="AF115" s="11">
        <v>739336.48</v>
      </c>
    </row>
    <row r="116" spans="1:32" s="10" customFormat="1" ht="15.6" x14ac:dyDescent="0.3">
      <c r="A116" s="18">
        <v>43889</v>
      </c>
      <c r="B116" s="92"/>
      <c r="C116" s="20"/>
      <c r="D116" s="21"/>
      <c r="E116" s="20">
        <v>3600</v>
      </c>
      <c r="F116" s="15" t="s">
        <v>109</v>
      </c>
      <c r="G116" s="62" t="s">
        <v>139</v>
      </c>
      <c r="H116" s="20"/>
      <c r="I116" s="20"/>
      <c r="J116" s="20"/>
      <c r="K116" s="20"/>
      <c r="L116" s="20"/>
      <c r="M116" s="20">
        <v>3000</v>
      </c>
      <c r="N116" s="20"/>
      <c r="O116" s="20"/>
      <c r="P116" s="20"/>
      <c r="Q116" s="20"/>
      <c r="R116" s="20"/>
      <c r="S116" s="20"/>
      <c r="T116" s="20"/>
      <c r="U116" s="20">
        <v>600</v>
      </c>
      <c r="V116" s="20"/>
      <c r="W116" s="20"/>
      <c r="X116" s="20"/>
      <c r="Y116" s="20"/>
      <c r="Z116" s="20"/>
      <c r="AA116" s="20"/>
      <c r="AB116" s="20"/>
      <c r="AC116" s="20"/>
      <c r="AD116" s="20"/>
      <c r="AE116" s="20">
        <v>3600</v>
      </c>
      <c r="AF116" s="11">
        <v>735736.48</v>
      </c>
    </row>
    <row r="117" spans="1:32" s="10" customFormat="1" ht="15.6" x14ac:dyDescent="0.3">
      <c r="A117" s="18">
        <v>43909</v>
      </c>
      <c r="B117" s="92"/>
      <c r="C117" s="20"/>
      <c r="D117" s="21"/>
      <c r="E117" s="20">
        <v>7200</v>
      </c>
      <c r="F117" s="15" t="s">
        <v>109</v>
      </c>
      <c r="G117" s="62" t="s">
        <v>139</v>
      </c>
      <c r="H117" s="20"/>
      <c r="I117" s="20"/>
      <c r="J117" s="20"/>
      <c r="K117" s="20"/>
      <c r="L117" s="20"/>
      <c r="M117" s="20">
        <v>6000</v>
      </c>
      <c r="N117" s="20"/>
      <c r="O117" s="20"/>
      <c r="P117" s="20"/>
      <c r="Q117" s="20"/>
      <c r="R117" s="20"/>
      <c r="S117" s="20"/>
      <c r="T117" s="20"/>
      <c r="U117" s="20">
        <v>1200</v>
      </c>
      <c r="V117" s="20"/>
      <c r="W117" s="20"/>
      <c r="X117" s="20"/>
      <c r="Y117" s="20"/>
      <c r="Z117" s="20"/>
      <c r="AA117" s="20"/>
      <c r="AB117" s="20"/>
      <c r="AC117" s="20"/>
      <c r="AD117" s="20"/>
      <c r="AE117" s="20">
        <v>7200</v>
      </c>
      <c r="AF117" s="11">
        <v>728536.48</v>
      </c>
    </row>
    <row r="118" spans="1:32" s="10" customFormat="1" ht="15.6" x14ac:dyDescent="0.3">
      <c r="A118" s="18">
        <v>43914</v>
      </c>
      <c r="B118" s="92"/>
      <c r="C118" s="20"/>
      <c r="D118" s="21"/>
      <c r="E118" s="20">
        <v>660</v>
      </c>
      <c r="F118" s="21" t="s">
        <v>163</v>
      </c>
      <c r="G118" s="62" t="s">
        <v>164</v>
      </c>
      <c r="H118" s="20"/>
      <c r="I118" s="20"/>
      <c r="J118" s="20"/>
      <c r="K118" s="20"/>
      <c r="L118" s="20">
        <v>550</v>
      </c>
      <c r="M118" s="20"/>
      <c r="N118" s="20"/>
      <c r="O118" s="20"/>
      <c r="P118" s="20"/>
      <c r="Q118" s="20"/>
      <c r="R118" s="20"/>
      <c r="S118" s="20"/>
      <c r="T118" s="20"/>
      <c r="U118" s="20">
        <v>110</v>
      </c>
      <c r="V118" s="20"/>
      <c r="W118" s="20"/>
      <c r="X118" s="20"/>
      <c r="Y118" s="20"/>
      <c r="Z118" s="20"/>
      <c r="AA118" s="20"/>
      <c r="AB118" s="20"/>
      <c r="AC118" s="20"/>
      <c r="AD118" s="20"/>
      <c r="AE118" s="20">
        <v>660</v>
      </c>
      <c r="AF118" s="11">
        <v>727876.48</v>
      </c>
    </row>
    <row r="119" spans="1:32" s="10" customFormat="1" ht="15.6" x14ac:dyDescent="0.3">
      <c r="A119" s="18">
        <v>43917</v>
      </c>
      <c r="B119" s="92"/>
      <c r="C119" s="20">
        <v>21851.759999999998</v>
      </c>
      <c r="D119" s="21" t="s">
        <v>7</v>
      </c>
      <c r="E119" s="20"/>
      <c r="F119" s="21"/>
      <c r="G119" s="62" t="s">
        <v>155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>
        <v>21851.759999999998</v>
      </c>
      <c r="Y119" s="20"/>
      <c r="Z119" s="20"/>
      <c r="AA119" s="20"/>
      <c r="AB119" s="20"/>
      <c r="AC119" s="20"/>
      <c r="AD119" s="20">
        <v>21851.759999999998</v>
      </c>
      <c r="AE119" s="20"/>
      <c r="AF119" s="11">
        <v>749728.24</v>
      </c>
    </row>
    <row r="120" spans="1:32" s="10" customFormat="1" ht="15.6" x14ac:dyDescent="0.3">
      <c r="A120" s="18">
        <v>43915</v>
      </c>
      <c r="B120" s="92"/>
      <c r="C120" s="20"/>
      <c r="D120" s="21"/>
      <c r="E120" s="20">
        <v>9886.51</v>
      </c>
      <c r="F120" s="21" t="s">
        <v>165</v>
      </c>
      <c r="G120" s="62" t="s">
        <v>166</v>
      </c>
      <c r="H120" s="20"/>
      <c r="I120" s="20"/>
      <c r="J120" s="20"/>
      <c r="K120" s="20"/>
      <c r="L120" s="20"/>
      <c r="M120" s="20">
        <v>8238.76</v>
      </c>
      <c r="N120" s="20"/>
      <c r="O120" s="20"/>
      <c r="P120" s="20"/>
      <c r="Q120" s="20"/>
      <c r="R120" s="20"/>
      <c r="S120" s="20"/>
      <c r="T120" s="20"/>
      <c r="U120" s="20">
        <v>1647.75</v>
      </c>
      <c r="V120" s="20"/>
      <c r="W120" s="20"/>
      <c r="X120" s="20"/>
      <c r="Y120" s="20"/>
      <c r="Z120" s="20"/>
      <c r="AA120" s="20"/>
      <c r="AB120" s="20"/>
      <c r="AC120" s="20"/>
      <c r="AD120" s="20"/>
      <c r="AE120" s="20">
        <v>9886.51</v>
      </c>
      <c r="AF120" s="11">
        <v>739841.73</v>
      </c>
    </row>
    <row r="121" spans="1:32" s="43" customFormat="1" ht="15.6" x14ac:dyDescent="0.3">
      <c r="A121" s="54" t="s">
        <v>168</v>
      </c>
      <c r="B121" s="91"/>
      <c r="C121" s="28"/>
      <c r="D121" s="30"/>
      <c r="E121" s="28"/>
      <c r="F121" s="30"/>
      <c r="G121" s="47"/>
      <c r="H121" s="28"/>
      <c r="I121" s="33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32"/>
    </row>
    <row r="122" spans="1:32" s="10" customFormat="1" ht="15.6" x14ac:dyDescent="0.3">
      <c r="A122" s="18">
        <v>43993</v>
      </c>
      <c r="B122" s="93">
        <v>100037</v>
      </c>
      <c r="C122" s="20"/>
      <c r="D122" s="21"/>
      <c r="E122" s="20">
        <v>1980</v>
      </c>
      <c r="F122" s="21" t="s">
        <v>83</v>
      </c>
      <c r="G122" s="62" t="s">
        <v>176</v>
      </c>
      <c r="H122" s="20"/>
      <c r="I122" s="20"/>
      <c r="J122" s="20"/>
      <c r="K122" s="20"/>
      <c r="L122" s="20"/>
      <c r="M122" s="20"/>
      <c r="N122" s="20"/>
      <c r="O122" s="20"/>
      <c r="P122" s="20">
        <v>1650</v>
      </c>
      <c r="Q122" s="20"/>
      <c r="R122" s="20"/>
      <c r="S122" s="20"/>
      <c r="T122" s="20"/>
      <c r="U122" s="20">
        <v>330</v>
      </c>
      <c r="V122" s="20"/>
      <c r="W122" s="20"/>
      <c r="X122" s="20"/>
      <c r="Y122" s="20"/>
      <c r="Z122" s="20"/>
      <c r="AA122" s="20"/>
      <c r="AB122" s="20"/>
      <c r="AC122" s="20"/>
      <c r="AD122" s="20"/>
      <c r="AE122" s="20">
        <f>SUM(H122:AD122)</f>
        <v>1980</v>
      </c>
      <c r="AF122" s="60">
        <v>737861.73</v>
      </c>
    </row>
    <row r="123" spans="1:32" s="10" customFormat="1" ht="15.6" x14ac:dyDescent="0.3">
      <c r="A123" s="18"/>
      <c r="B123" s="93">
        <v>100038</v>
      </c>
      <c r="C123" s="20"/>
      <c r="D123" s="21"/>
      <c r="E123" s="20"/>
      <c r="F123" s="21" t="s">
        <v>239</v>
      </c>
      <c r="G123" s="62" t="s">
        <v>170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60">
        <v>737861.73</v>
      </c>
    </row>
    <row r="124" spans="1:32" s="10" customFormat="1" ht="15.6" x14ac:dyDescent="0.3">
      <c r="A124" s="18">
        <v>43993</v>
      </c>
      <c r="B124" s="93">
        <v>100039</v>
      </c>
      <c r="C124" s="20"/>
      <c r="D124" s="21"/>
      <c r="E124" s="20">
        <v>2010</v>
      </c>
      <c r="F124" s="21" t="s">
        <v>171</v>
      </c>
      <c r="G124" s="62" t="s">
        <v>172</v>
      </c>
      <c r="H124" s="20"/>
      <c r="I124" s="20"/>
      <c r="J124" s="20"/>
      <c r="K124" s="20"/>
      <c r="L124" s="20"/>
      <c r="M124" s="20"/>
      <c r="N124" s="20"/>
      <c r="O124" s="20"/>
      <c r="P124" s="20"/>
      <c r="Q124" s="20">
        <v>1675</v>
      </c>
      <c r="R124" s="20"/>
      <c r="S124" s="20"/>
      <c r="T124" s="20"/>
      <c r="U124" s="20">
        <v>335</v>
      </c>
      <c r="V124" s="20"/>
      <c r="W124" s="20"/>
      <c r="X124" s="20"/>
      <c r="Y124" s="20"/>
      <c r="Z124" s="20"/>
      <c r="AA124" s="20"/>
      <c r="AB124" s="20"/>
      <c r="AC124" s="20"/>
      <c r="AD124" s="20"/>
      <c r="AE124" s="20">
        <f>SUM(N124:AD124)</f>
        <v>2010</v>
      </c>
      <c r="AF124" s="23">
        <v>735851.73</v>
      </c>
    </row>
    <row r="125" spans="1:32" s="10" customFormat="1" ht="15.6" x14ac:dyDescent="0.3">
      <c r="A125" s="18">
        <v>44013</v>
      </c>
      <c r="B125" s="93"/>
      <c r="C125" s="20">
        <v>11391.5</v>
      </c>
      <c r="D125" s="21" t="s">
        <v>7</v>
      </c>
      <c r="E125" s="20"/>
      <c r="F125" s="21"/>
      <c r="G125" s="62" t="s">
        <v>155</v>
      </c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>
        <v>11391.5</v>
      </c>
      <c r="Y125" s="20"/>
      <c r="Z125" s="20"/>
      <c r="AA125" s="20"/>
      <c r="AB125" s="20"/>
      <c r="AC125" s="20"/>
      <c r="AD125" s="20">
        <v>11391.5</v>
      </c>
      <c r="AE125" s="20"/>
      <c r="AF125" s="23">
        <v>747243.23</v>
      </c>
    </row>
    <row r="126" spans="1:32" s="10" customFormat="1" ht="15.6" x14ac:dyDescent="0.3">
      <c r="A126" s="18">
        <v>44019</v>
      </c>
      <c r="C126" s="20"/>
      <c r="D126" s="21"/>
      <c r="E126" s="20">
        <v>10</v>
      </c>
      <c r="F126" s="21" t="s">
        <v>240</v>
      </c>
      <c r="G126" s="62" t="s">
        <v>170</v>
      </c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>
        <v>10</v>
      </c>
      <c r="X126" s="20"/>
      <c r="Y126" s="20"/>
      <c r="Z126" s="20"/>
      <c r="AA126" s="20"/>
      <c r="AB126" s="20"/>
      <c r="AC126" s="20"/>
      <c r="AD126" s="20"/>
      <c r="AE126" s="20">
        <v>10</v>
      </c>
      <c r="AF126" s="23">
        <v>747233.23</v>
      </c>
    </row>
    <row r="127" spans="1:32" s="10" customFormat="1" ht="15.6" x14ac:dyDescent="0.3">
      <c r="A127" s="18">
        <v>44020</v>
      </c>
      <c r="B127" s="93">
        <v>100040</v>
      </c>
      <c r="C127" s="20"/>
      <c r="D127" s="21"/>
      <c r="E127" s="20">
        <v>3600</v>
      </c>
      <c r="F127" s="21" t="s">
        <v>174</v>
      </c>
      <c r="G127" s="62" t="s">
        <v>175</v>
      </c>
      <c r="H127" s="20"/>
      <c r="I127" s="20"/>
      <c r="J127" s="20"/>
      <c r="K127" s="20"/>
      <c r="L127" s="20"/>
      <c r="M127" s="20"/>
      <c r="N127" s="20"/>
      <c r="O127" s="20"/>
      <c r="P127" s="20">
        <v>3000</v>
      </c>
      <c r="Q127" s="20"/>
      <c r="R127" s="20"/>
      <c r="S127" s="20"/>
      <c r="T127" s="20"/>
      <c r="U127" s="20">
        <v>600</v>
      </c>
      <c r="V127" s="20"/>
      <c r="W127" s="20"/>
      <c r="X127" s="20"/>
      <c r="Y127" s="20"/>
      <c r="Z127" s="20"/>
      <c r="AA127" s="20"/>
      <c r="AB127" s="20"/>
      <c r="AC127" s="20"/>
      <c r="AD127" s="20"/>
      <c r="AE127" s="20">
        <v>3600</v>
      </c>
      <c r="AF127" s="23">
        <v>743633.23</v>
      </c>
    </row>
    <row r="128" spans="1:32" s="10" customFormat="1" ht="15.6" x14ac:dyDescent="0.3">
      <c r="A128" s="18">
        <v>44026</v>
      </c>
      <c r="B128" s="93">
        <v>100041</v>
      </c>
      <c r="C128" s="20"/>
      <c r="D128" s="21"/>
      <c r="E128" s="20">
        <v>81.599999999999994</v>
      </c>
      <c r="F128" s="21" t="s">
        <v>146</v>
      </c>
      <c r="G128" s="62" t="s">
        <v>147</v>
      </c>
      <c r="H128" s="20"/>
      <c r="I128" s="20"/>
      <c r="J128" s="20">
        <v>68</v>
      </c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>
        <v>13.6</v>
      </c>
      <c r="V128" s="20"/>
      <c r="W128" s="20"/>
      <c r="X128" s="20"/>
      <c r="Y128" s="20"/>
      <c r="Z128" s="20"/>
      <c r="AA128" s="20"/>
      <c r="AB128" s="20"/>
      <c r="AC128" s="20"/>
      <c r="AD128" s="20"/>
      <c r="AE128" s="20">
        <f>SUM(J128:AD128)</f>
        <v>81.599999999999994</v>
      </c>
      <c r="AF128" s="23">
        <v>743551.63</v>
      </c>
    </row>
    <row r="129" spans="1:32" s="10" customFormat="1" ht="15.6" x14ac:dyDescent="0.3">
      <c r="A129" s="18">
        <v>44043</v>
      </c>
      <c r="B129" s="93">
        <v>100042</v>
      </c>
      <c r="C129" s="20"/>
      <c r="D129" s="21"/>
      <c r="E129" s="20">
        <v>162</v>
      </c>
      <c r="F129" s="21" t="s">
        <v>177</v>
      </c>
      <c r="G129" s="62" t="s">
        <v>178</v>
      </c>
      <c r="H129" s="20"/>
      <c r="I129" s="20"/>
      <c r="J129" s="20"/>
      <c r="K129" s="20"/>
      <c r="L129" s="20">
        <v>135</v>
      </c>
      <c r="M129" s="20"/>
      <c r="N129" s="20"/>
      <c r="O129" s="20"/>
      <c r="P129" s="20"/>
      <c r="Q129" s="20"/>
      <c r="R129" s="20"/>
      <c r="S129" s="20"/>
      <c r="T129" s="20"/>
      <c r="U129" s="20">
        <v>27</v>
      </c>
      <c r="V129" s="20"/>
      <c r="W129" s="20"/>
      <c r="X129" s="20"/>
      <c r="Y129" s="20"/>
      <c r="Z129" s="20"/>
      <c r="AA129" s="20"/>
      <c r="AB129" s="20"/>
      <c r="AC129" s="20"/>
      <c r="AD129" s="20"/>
      <c r="AE129" s="20">
        <f>SUM(K129:AD129)</f>
        <v>162</v>
      </c>
      <c r="AF129" s="23">
        <v>743389.63</v>
      </c>
    </row>
    <row r="130" spans="1:32" s="10" customFormat="1" ht="15.6" x14ac:dyDescent="0.3">
      <c r="A130" s="18">
        <v>44063</v>
      </c>
      <c r="B130" s="93">
        <v>100043</v>
      </c>
      <c r="C130" s="20"/>
      <c r="D130" s="21"/>
      <c r="E130" s="20">
        <v>968</v>
      </c>
      <c r="F130" s="21" t="s">
        <v>179</v>
      </c>
      <c r="G130" s="62" t="s">
        <v>180</v>
      </c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>
        <v>968</v>
      </c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>
        <v>968</v>
      </c>
      <c r="AF130" s="23">
        <v>742421.63</v>
      </c>
    </row>
    <row r="131" spans="1:32" s="10" customFormat="1" ht="15.6" x14ac:dyDescent="0.3">
      <c r="A131" s="18">
        <v>44075</v>
      </c>
      <c r="B131" s="93">
        <v>100044</v>
      </c>
      <c r="C131" s="20"/>
      <c r="D131" s="21"/>
      <c r="E131" s="20">
        <v>66477.899999999994</v>
      </c>
      <c r="F131" s="21" t="s">
        <v>68</v>
      </c>
      <c r="G131" s="62" t="s">
        <v>184</v>
      </c>
      <c r="H131" s="20"/>
      <c r="I131" s="20"/>
      <c r="J131" s="20"/>
      <c r="K131" s="20"/>
      <c r="L131" s="20"/>
      <c r="M131" s="20"/>
      <c r="N131" s="20">
        <v>55398.25</v>
      </c>
      <c r="O131" s="20"/>
      <c r="P131" s="20"/>
      <c r="Q131" s="20"/>
      <c r="R131" s="20"/>
      <c r="S131" s="20"/>
      <c r="T131" s="20"/>
      <c r="U131" s="20">
        <v>11079.65</v>
      </c>
      <c r="V131" s="20"/>
      <c r="W131" s="20"/>
      <c r="X131" s="20"/>
      <c r="Y131" s="20"/>
      <c r="Z131" s="20"/>
      <c r="AA131" s="20"/>
      <c r="AB131" s="20"/>
      <c r="AC131" s="20"/>
      <c r="AD131" s="20"/>
      <c r="AE131" s="20">
        <v>66477.899999999994</v>
      </c>
      <c r="AF131" s="23">
        <v>675943.73</v>
      </c>
    </row>
    <row r="132" spans="1:32" s="10" customFormat="1" ht="15.6" x14ac:dyDescent="0.3">
      <c r="A132" s="18">
        <v>44083</v>
      </c>
      <c r="B132" s="93"/>
      <c r="C132" s="20">
        <v>13231.49</v>
      </c>
      <c r="D132" s="21" t="s">
        <v>25</v>
      </c>
      <c r="E132" s="20"/>
      <c r="F132" s="21"/>
      <c r="G132" s="62" t="s">
        <v>185</v>
      </c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>
        <v>13231.49</v>
      </c>
      <c r="AD132" s="20">
        <v>13231.49</v>
      </c>
      <c r="AE132" s="20"/>
      <c r="AF132" s="23">
        <v>689175.22</v>
      </c>
    </row>
    <row r="133" spans="1:32" s="10" customFormat="1" ht="15.6" x14ac:dyDescent="0.3">
      <c r="A133" s="18">
        <v>44085</v>
      </c>
      <c r="B133" s="93"/>
      <c r="C133" s="20">
        <v>10442</v>
      </c>
      <c r="D133" s="21" t="s">
        <v>7</v>
      </c>
      <c r="E133" s="20"/>
      <c r="F133" s="21"/>
      <c r="G133" s="62" t="s">
        <v>155</v>
      </c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>
        <v>10442</v>
      </c>
      <c r="Y133" s="20"/>
      <c r="Z133" s="20"/>
      <c r="AA133" s="20"/>
      <c r="AB133" s="20"/>
      <c r="AC133" s="20"/>
      <c r="AD133" s="20">
        <v>10442</v>
      </c>
      <c r="AE133" s="20"/>
      <c r="AF133" s="23">
        <v>699617.22</v>
      </c>
    </row>
    <row r="134" spans="1:32" s="10" customFormat="1" ht="15.6" x14ac:dyDescent="0.3">
      <c r="A134" s="18">
        <v>44085</v>
      </c>
      <c r="B134" s="93">
        <v>100047</v>
      </c>
      <c r="C134" s="20"/>
      <c r="D134" s="21"/>
      <c r="E134" s="20">
        <v>3330</v>
      </c>
      <c r="F134" s="21" t="s">
        <v>186</v>
      </c>
      <c r="G134" s="62" t="s">
        <v>187</v>
      </c>
      <c r="H134" s="20"/>
      <c r="I134" s="20"/>
      <c r="J134" s="20"/>
      <c r="K134" s="20"/>
      <c r="L134" s="20"/>
      <c r="M134" s="20"/>
      <c r="N134" s="20"/>
      <c r="O134" s="20"/>
      <c r="P134" s="20">
        <v>2775</v>
      </c>
      <c r="Q134" s="20"/>
      <c r="R134" s="20"/>
      <c r="S134" s="20"/>
      <c r="T134" s="20"/>
      <c r="U134" s="20">
        <v>555</v>
      </c>
      <c r="V134" s="20"/>
      <c r="W134" s="20"/>
      <c r="X134" s="20"/>
      <c r="Y134" s="20"/>
      <c r="Z134" s="20"/>
      <c r="AA134" s="20"/>
      <c r="AB134" s="20"/>
      <c r="AC134" s="20"/>
      <c r="AD134" s="20"/>
      <c r="AE134" s="20">
        <f>SUM(P134:AD134)</f>
        <v>3330</v>
      </c>
      <c r="AF134" s="23">
        <v>696287.22</v>
      </c>
    </row>
    <row r="135" spans="1:32" s="10" customFormat="1" ht="15.6" x14ac:dyDescent="0.3">
      <c r="A135" s="18">
        <v>44085</v>
      </c>
      <c r="B135" s="93">
        <v>100045</v>
      </c>
      <c r="C135" s="20"/>
      <c r="D135" s="21"/>
      <c r="E135" s="20">
        <v>6540</v>
      </c>
      <c r="F135" s="21" t="s">
        <v>51</v>
      </c>
      <c r="G135" s="62" t="s">
        <v>188</v>
      </c>
      <c r="H135" s="20"/>
      <c r="I135" s="20"/>
      <c r="J135" s="20"/>
      <c r="K135" s="20"/>
      <c r="L135" s="20"/>
      <c r="M135" s="20">
        <v>5450</v>
      </c>
      <c r="N135" s="20"/>
      <c r="O135" s="20"/>
      <c r="P135" s="20"/>
      <c r="Q135" s="20"/>
      <c r="R135" s="20"/>
      <c r="S135" s="20"/>
      <c r="T135" s="20"/>
      <c r="U135" s="20">
        <v>1090</v>
      </c>
      <c r="V135" s="20"/>
      <c r="W135" s="20"/>
      <c r="X135" s="20"/>
      <c r="Y135" s="20"/>
      <c r="Z135" s="20"/>
      <c r="AA135" s="20"/>
      <c r="AB135" s="20"/>
      <c r="AC135" s="20"/>
      <c r="AD135" s="20"/>
      <c r="AE135" s="20">
        <v>6540</v>
      </c>
      <c r="AF135" s="23">
        <v>689747.22</v>
      </c>
    </row>
    <row r="136" spans="1:32" s="10" customFormat="1" ht="15.6" x14ac:dyDescent="0.3">
      <c r="A136" s="18">
        <v>44085</v>
      </c>
      <c r="B136" s="93">
        <v>100048</v>
      </c>
      <c r="C136" s="20"/>
      <c r="D136" s="21"/>
      <c r="E136" s="20">
        <v>11340</v>
      </c>
      <c r="F136" s="21" t="s">
        <v>51</v>
      </c>
      <c r="G136" s="62" t="s">
        <v>188</v>
      </c>
      <c r="H136" s="20"/>
      <c r="I136" s="20"/>
      <c r="J136" s="20"/>
      <c r="K136" s="20"/>
      <c r="L136" s="20"/>
      <c r="M136" s="20">
        <v>9450</v>
      </c>
      <c r="N136" s="20"/>
      <c r="O136" s="20"/>
      <c r="P136" s="20"/>
      <c r="Q136" s="20"/>
      <c r="R136" s="20"/>
      <c r="S136" s="20"/>
      <c r="T136" s="20"/>
      <c r="U136" s="20">
        <v>1890</v>
      </c>
      <c r="V136" s="20"/>
      <c r="W136" s="20"/>
      <c r="X136" s="20"/>
      <c r="Y136" s="20"/>
      <c r="Z136" s="20"/>
      <c r="AA136" s="20"/>
      <c r="AB136" s="20"/>
      <c r="AC136" s="20"/>
      <c r="AD136" s="20"/>
      <c r="AE136" s="20">
        <f>SUM(M136:AD136)</f>
        <v>11340</v>
      </c>
      <c r="AF136" s="23">
        <v>678407.22</v>
      </c>
    </row>
    <row r="137" spans="1:32" s="97" customFormat="1" ht="15" x14ac:dyDescent="0.25">
      <c r="A137" s="101">
        <v>44085</v>
      </c>
      <c r="B137" s="100">
        <v>100046</v>
      </c>
      <c r="C137" s="98"/>
      <c r="D137" s="99"/>
      <c r="E137" s="20">
        <v>1107.2</v>
      </c>
      <c r="F137" s="21" t="s">
        <v>83</v>
      </c>
      <c r="G137" s="62" t="s">
        <v>234</v>
      </c>
      <c r="H137" s="98"/>
      <c r="I137" s="98"/>
      <c r="J137" s="98"/>
      <c r="K137" s="98"/>
      <c r="L137" s="98"/>
      <c r="M137" s="98"/>
      <c r="N137" s="98"/>
      <c r="O137" s="98"/>
      <c r="P137" s="20">
        <v>926</v>
      </c>
      <c r="Q137" s="98"/>
      <c r="R137" s="98"/>
      <c r="S137" s="98"/>
      <c r="T137" s="98"/>
      <c r="U137" s="20">
        <v>181.2</v>
      </c>
      <c r="V137" s="20"/>
      <c r="W137" s="98"/>
      <c r="X137" s="98"/>
      <c r="Y137" s="98"/>
      <c r="Z137" s="98"/>
      <c r="AA137" s="98"/>
      <c r="AB137" s="98"/>
      <c r="AC137" s="98"/>
      <c r="AD137" s="98"/>
      <c r="AE137" s="20">
        <v>1107.2</v>
      </c>
      <c r="AF137" s="98">
        <v>677300.02</v>
      </c>
    </row>
    <row r="138" spans="1:32" s="10" customFormat="1" ht="15.6" x14ac:dyDescent="0.3">
      <c r="A138" s="18">
        <v>44090</v>
      </c>
      <c r="B138" s="93"/>
      <c r="C138" s="20">
        <v>1107.2</v>
      </c>
      <c r="D138" s="21" t="s">
        <v>83</v>
      </c>
      <c r="E138" s="20"/>
      <c r="F138" s="21"/>
      <c r="G138" s="62" t="s">
        <v>229</v>
      </c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>
        <v>1107.2</v>
      </c>
      <c r="AB138" s="20"/>
      <c r="AC138" s="20"/>
      <c r="AD138" s="20">
        <v>1107.2</v>
      </c>
      <c r="AE138" s="20"/>
      <c r="AF138" s="23">
        <v>678407.22</v>
      </c>
    </row>
    <row r="139" spans="1:32" s="10" customFormat="1" ht="15.6" x14ac:dyDescent="0.3">
      <c r="A139" s="18">
        <v>44092</v>
      </c>
      <c r="B139" s="93"/>
      <c r="C139" s="20">
        <v>57000</v>
      </c>
      <c r="D139" s="21" t="s">
        <v>68</v>
      </c>
      <c r="E139" s="20"/>
      <c r="F139" s="21"/>
      <c r="G139" s="62" t="s">
        <v>204</v>
      </c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Z139" s="20">
        <v>47500</v>
      </c>
      <c r="AA139" s="20"/>
      <c r="AB139" s="20">
        <v>9500</v>
      </c>
      <c r="AC139" s="20"/>
      <c r="AD139" s="20">
        <v>57000</v>
      </c>
      <c r="AE139" s="20"/>
      <c r="AF139" s="23">
        <v>735407.22</v>
      </c>
    </row>
    <row r="140" spans="1:32" s="10" customFormat="1" ht="15.6" x14ac:dyDescent="0.3">
      <c r="A140" s="18">
        <v>44110</v>
      </c>
      <c r="B140" s="93">
        <v>100049</v>
      </c>
      <c r="C140" s="20"/>
      <c r="D140" s="21"/>
      <c r="E140" s="20">
        <v>1107.2</v>
      </c>
      <c r="F140" s="21" t="s">
        <v>83</v>
      </c>
      <c r="G140" s="62" t="s">
        <v>189</v>
      </c>
      <c r="H140" s="20"/>
      <c r="I140" s="20"/>
      <c r="J140" s="20"/>
      <c r="K140" s="20"/>
      <c r="L140" s="20"/>
      <c r="M140" s="20"/>
      <c r="N140" s="20"/>
      <c r="O140" s="20"/>
      <c r="P140" s="20">
        <v>926</v>
      </c>
      <c r="Q140" s="20"/>
      <c r="R140" s="20"/>
      <c r="S140" s="20"/>
      <c r="T140" s="20"/>
      <c r="U140" s="20">
        <v>181.2</v>
      </c>
      <c r="V140" s="20"/>
      <c r="W140" s="20"/>
      <c r="X140" s="20"/>
      <c r="Y140" s="20"/>
      <c r="Z140" s="20"/>
      <c r="AA140" s="20"/>
      <c r="AB140" s="20"/>
      <c r="AC140" s="20"/>
      <c r="AD140" s="20"/>
      <c r="AE140" s="20">
        <f>SUM(P140:AD140)</f>
        <v>1107.2</v>
      </c>
      <c r="AF140" s="23">
        <v>734300.02</v>
      </c>
    </row>
    <row r="141" spans="1:32" s="10" customFormat="1" ht="15.6" x14ac:dyDescent="0.3">
      <c r="A141" s="18">
        <v>44127</v>
      </c>
      <c r="B141" s="93"/>
      <c r="C141" s="20">
        <v>20000</v>
      </c>
      <c r="D141" s="21" t="s">
        <v>7</v>
      </c>
      <c r="E141" s="20"/>
      <c r="F141" s="21"/>
      <c r="G141" s="62" t="s">
        <v>190</v>
      </c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>
        <v>20000</v>
      </c>
      <c r="Y141" s="20"/>
      <c r="Z141" s="20"/>
      <c r="AA141" s="20"/>
      <c r="AB141" s="20"/>
      <c r="AC141" s="20"/>
      <c r="AD141" s="20">
        <v>20000</v>
      </c>
      <c r="AE141" s="20"/>
      <c r="AF141" s="23">
        <v>754300.02</v>
      </c>
    </row>
    <row r="142" spans="1:32" s="10" customFormat="1" ht="15.6" x14ac:dyDescent="0.3">
      <c r="A142" s="18">
        <v>44127</v>
      </c>
      <c r="B142" s="93">
        <v>100050</v>
      </c>
      <c r="C142" s="20"/>
      <c r="D142" s="21"/>
      <c r="E142" s="20">
        <v>264</v>
      </c>
      <c r="F142" s="21" t="s">
        <v>191</v>
      </c>
      <c r="G142" s="62" t="s">
        <v>192</v>
      </c>
      <c r="H142" s="20"/>
      <c r="I142" s="20"/>
      <c r="J142" s="20"/>
      <c r="K142" s="20"/>
      <c r="L142" s="20">
        <v>220</v>
      </c>
      <c r="M142" s="20"/>
      <c r="N142" s="20"/>
      <c r="O142" s="20"/>
      <c r="P142" s="20"/>
      <c r="Q142" s="20"/>
      <c r="R142" s="20"/>
      <c r="S142" s="20"/>
      <c r="T142" s="20"/>
      <c r="U142" s="20">
        <v>44</v>
      </c>
      <c r="V142" s="20"/>
      <c r="W142" s="20"/>
      <c r="X142" s="20"/>
      <c r="Y142" s="20"/>
      <c r="Z142" s="20"/>
      <c r="AA142" s="20"/>
      <c r="AB142" s="20"/>
      <c r="AC142" s="20"/>
      <c r="AD142" s="20"/>
      <c r="AE142" s="20">
        <f>SUM(K142:AD142)</f>
        <v>264</v>
      </c>
      <c r="AF142" s="23">
        <v>754036.02</v>
      </c>
    </row>
    <row r="143" spans="1:32" s="10" customFormat="1" ht="15.6" x14ac:dyDescent="0.3">
      <c r="A143" s="18">
        <v>44130</v>
      </c>
      <c r="B143" s="93">
        <v>100051</v>
      </c>
      <c r="C143" s="20"/>
      <c r="D143" s="21"/>
      <c r="E143" s="20">
        <v>20</v>
      </c>
      <c r="F143" s="21" t="s">
        <v>83</v>
      </c>
      <c r="G143" s="62" t="s">
        <v>193</v>
      </c>
      <c r="H143" s="20"/>
      <c r="I143" s="20"/>
      <c r="J143" s="20"/>
      <c r="K143" s="20"/>
      <c r="L143" s="20"/>
      <c r="M143" s="20"/>
      <c r="N143" s="20"/>
      <c r="O143" s="20"/>
      <c r="P143" s="20">
        <v>20</v>
      </c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>
        <v>20</v>
      </c>
      <c r="AF143" s="23">
        <v>754016.02</v>
      </c>
    </row>
    <row r="144" spans="1:32" s="10" customFormat="1" ht="15.6" x14ac:dyDescent="0.3">
      <c r="A144" s="18">
        <v>44153</v>
      </c>
      <c r="B144" s="93"/>
      <c r="C144" s="20">
        <v>8438.19</v>
      </c>
      <c r="D144" s="21" t="s">
        <v>7</v>
      </c>
      <c r="E144" s="20"/>
      <c r="F144" s="21"/>
      <c r="G144" s="62" t="s">
        <v>155</v>
      </c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>
        <v>8438.19</v>
      </c>
      <c r="Y144" s="20"/>
      <c r="Z144" s="20"/>
      <c r="AA144" s="20"/>
      <c r="AB144" s="20"/>
      <c r="AC144" s="20"/>
      <c r="AD144" s="20">
        <v>8438.19</v>
      </c>
      <c r="AE144" s="20"/>
      <c r="AF144" s="23">
        <v>762454.21</v>
      </c>
    </row>
    <row r="145" spans="1:32" s="10" customFormat="1" ht="15.6" x14ac:dyDescent="0.3">
      <c r="A145" s="18">
        <v>44153</v>
      </c>
      <c r="B145" s="93">
        <v>100053</v>
      </c>
      <c r="C145" s="20"/>
      <c r="D145" s="21"/>
      <c r="E145" s="20">
        <v>1511.94</v>
      </c>
      <c r="F145" s="21" t="s">
        <v>83</v>
      </c>
      <c r="G145" s="62" t="s">
        <v>194</v>
      </c>
      <c r="H145" s="20"/>
      <c r="I145" s="20"/>
      <c r="J145" s="20"/>
      <c r="K145" s="20"/>
      <c r="L145" s="20"/>
      <c r="M145" s="20"/>
      <c r="N145" s="20"/>
      <c r="O145" s="20"/>
      <c r="P145" s="20">
        <v>1259.95</v>
      </c>
      <c r="Q145" s="20"/>
      <c r="R145" s="20"/>
      <c r="S145" s="20"/>
      <c r="T145" s="20"/>
      <c r="U145" s="20">
        <v>251.99</v>
      </c>
      <c r="V145" s="20"/>
      <c r="W145" s="20"/>
      <c r="X145" s="20"/>
      <c r="Y145" s="20"/>
      <c r="Z145" s="20"/>
      <c r="AA145" s="20"/>
      <c r="AB145" s="20"/>
      <c r="AC145" s="20"/>
      <c r="AD145" s="20"/>
      <c r="AE145" s="20">
        <f>SUM(P145:AD145)</f>
        <v>1511.94</v>
      </c>
      <c r="AF145" s="23">
        <v>760942.27</v>
      </c>
    </row>
    <row r="146" spans="1:32" s="10" customFormat="1" ht="15.6" x14ac:dyDescent="0.3">
      <c r="A146" s="18">
        <v>44153</v>
      </c>
      <c r="B146" s="93">
        <v>100054</v>
      </c>
      <c r="C146" s="20"/>
      <c r="D146" s="21"/>
      <c r="E146" s="20">
        <v>3194.4</v>
      </c>
      <c r="F146" s="21" t="s">
        <v>186</v>
      </c>
      <c r="G146" s="62" t="s">
        <v>195</v>
      </c>
      <c r="H146" s="20"/>
      <c r="I146" s="20"/>
      <c r="J146" s="20"/>
      <c r="K146" s="20"/>
      <c r="L146" s="20"/>
      <c r="M146" s="20"/>
      <c r="N146" s="20"/>
      <c r="O146" s="20"/>
      <c r="P146" s="20">
        <v>2662</v>
      </c>
      <c r="Q146" s="20"/>
      <c r="R146" s="20"/>
      <c r="S146" s="20"/>
      <c r="T146" s="20"/>
      <c r="U146" s="20">
        <v>532.4</v>
      </c>
      <c r="V146" s="20"/>
      <c r="W146" s="20"/>
      <c r="X146" s="20"/>
      <c r="Y146" s="20"/>
      <c r="Z146" s="20"/>
      <c r="AA146" s="20"/>
      <c r="AB146" s="20"/>
      <c r="AC146" s="20"/>
      <c r="AD146" s="20"/>
      <c r="AE146" s="20">
        <f>SUM(O146:AD146)</f>
        <v>3194.4</v>
      </c>
      <c r="AF146" s="23">
        <v>757747.87</v>
      </c>
    </row>
    <row r="147" spans="1:32" s="10" customFormat="1" ht="15.6" x14ac:dyDescent="0.3">
      <c r="A147" s="18">
        <v>44158</v>
      </c>
      <c r="B147" s="93">
        <v>100055</v>
      </c>
      <c r="C147" s="20"/>
      <c r="D147" s="21"/>
      <c r="E147" s="20">
        <v>1440</v>
      </c>
      <c r="F147" s="21" t="s">
        <v>196</v>
      </c>
      <c r="G147" s="62" t="s">
        <v>197</v>
      </c>
      <c r="H147" s="20"/>
      <c r="I147" s="20"/>
      <c r="J147" s="20"/>
      <c r="K147" s="20"/>
      <c r="L147" s="20"/>
      <c r="M147" s="20"/>
      <c r="N147" s="20">
        <v>1200</v>
      </c>
      <c r="O147" s="20"/>
      <c r="P147" s="20"/>
      <c r="Q147" s="20"/>
      <c r="R147" s="20"/>
      <c r="S147" s="20"/>
      <c r="T147" s="20"/>
      <c r="U147" s="20">
        <v>240</v>
      </c>
      <c r="V147" s="20"/>
      <c r="W147" s="20"/>
      <c r="X147" s="20"/>
      <c r="Y147" s="20"/>
      <c r="Z147" s="20"/>
      <c r="AA147" s="20"/>
      <c r="AB147" s="20"/>
      <c r="AC147" s="20"/>
      <c r="AD147" s="20"/>
      <c r="AE147" s="20">
        <f>SUM(M147:AD147)</f>
        <v>1440</v>
      </c>
      <c r="AF147" s="23">
        <v>756307.87</v>
      </c>
    </row>
    <row r="148" spans="1:32" s="10" customFormat="1" ht="15.6" x14ac:dyDescent="0.3">
      <c r="A148" s="18">
        <v>44168</v>
      </c>
      <c r="B148" s="93">
        <v>100052</v>
      </c>
      <c r="C148" s="20"/>
      <c r="D148" s="21"/>
      <c r="E148" s="20">
        <v>3793.49</v>
      </c>
      <c r="F148" s="21" t="s">
        <v>51</v>
      </c>
      <c r="G148" s="62" t="s">
        <v>198</v>
      </c>
      <c r="H148" s="20"/>
      <c r="I148" s="20"/>
      <c r="J148" s="20"/>
      <c r="K148" s="20"/>
      <c r="L148" s="20"/>
      <c r="M148" s="20">
        <v>3161.24</v>
      </c>
      <c r="N148" s="20"/>
      <c r="O148" s="20"/>
      <c r="P148" s="20"/>
      <c r="Q148" s="20"/>
      <c r="R148" s="20"/>
      <c r="S148" s="20"/>
      <c r="T148" s="20"/>
      <c r="U148" s="20">
        <v>632.25</v>
      </c>
      <c r="V148" s="20"/>
      <c r="W148" s="20"/>
      <c r="X148" s="20"/>
      <c r="Y148" s="20"/>
      <c r="Z148" s="20"/>
      <c r="AA148" s="20"/>
      <c r="AB148" s="20"/>
      <c r="AC148" s="20"/>
      <c r="AD148" s="20"/>
      <c r="AE148" s="20">
        <f>SUM(L148:AD148)</f>
        <v>3793.49</v>
      </c>
      <c r="AF148" s="23">
        <v>752514.38</v>
      </c>
    </row>
    <row r="149" spans="1:32" s="10" customFormat="1" ht="15.6" x14ac:dyDescent="0.3">
      <c r="A149" s="18">
        <v>44180</v>
      </c>
      <c r="B149" s="93">
        <v>100056</v>
      </c>
      <c r="C149" s="20"/>
      <c r="D149" s="21"/>
      <c r="E149" s="20">
        <v>840</v>
      </c>
      <c r="F149" s="21" t="s">
        <v>199</v>
      </c>
      <c r="G149" s="62" t="s">
        <v>200</v>
      </c>
      <c r="H149" s="20"/>
      <c r="I149" s="20"/>
      <c r="J149" s="20"/>
      <c r="K149" s="20"/>
      <c r="L149" s="20"/>
      <c r="M149" s="20">
        <v>700</v>
      </c>
      <c r="N149" s="20"/>
      <c r="O149" s="20"/>
      <c r="P149" s="20"/>
      <c r="Q149" s="20"/>
      <c r="R149" s="20"/>
      <c r="S149" s="20"/>
      <c r="T149" s="20"/>
      <c r="U149" s="20">
        <v>140</v>
      </c>
      <c r="V149" s="20"/>
      <c r="W149" s="20"/>
      <c r="X149" s="20"/>
      <c r="Y149" s="20"/>
      <c r="Z149" s="20"/>
      <c r="AA149" s="20"/>
      <c r="AB149" s="20"/>
      <c r="AC149" s="20"/>
      <c r="AD149" s="20"/>
      <c r="AE149" s="20">
        <f>SUM(L149:AD149)</f>
        <v>840</v>
      </c>
      <c r="AF149" s="23">
        <v>751674.38</v>
      </c>
    </row>
    <row r="150" spans="1:32" s="10" customFormat="1" ht="15.6" x14ac:dyDescent="0.3">
      <c r="A150" s="18">
        <v>44207</v>
      </c>
      <c r="B150" s="93"/>
      <c r="C150" s="20">
        <v>6865.1</v>
      </c>
      <c r="D150" s="21" t="s">
        <v>25</v>
      </c>
      <c r="E150" s="20"/>
      <c r="F150" s="21"/>
      <c r="G150" s="62" t="s">
        <v>201</v>
      </c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>
        <v>6865.1</v>
      </c>
      <c r="AD150" s="20">
        <v>6865.1</v>
      </c>
      <c r="AE150" s="20"/>
      <c r="AF150" s="23">
        <v>758539.48</v>
      </c>
    </row>
    <row r="151" spans="1:32" s="10" customFormat="1" ht="15.6" x14ac:dyDescent="0.3">
      <c r="A151" s="18">
        <v>44221</v>
      </c>
      <c r="B151" s="93">
        <v>100057</v>
      </c>
      <c r="C151" s="20"/>
      <c r="D151" s="21"/>
      <c r="E151" s="20">
        <v>960</v>
      </c>
      <c r="F151" s="21" t="s">
        <v>205</v>
      </c>
      <c r="G151" s="62" t="s">
        <v>206</v>
      </c>
      <c r="H151" s="20"/>
      <c r="I151" s="20"/>
      <c r="J151" s="20"/>
      <c r="K151" s="20"/>
      <c r="L151" s="20"/>
      <c r="M151" s="20"/>
      <c r="N151" s="20"/>
      <c r="O151" s="20"/>
      <c r="P151" s="20">
        <v>800</v>
      </c>
      <c r="Q151" s="20"/>
      <c r="R151" s="20"/>
      <c r="S151" s="20"/>
      <c r="T151" s="20"/>
      <c r="U151" s="20">
        <v>160</v>
      </c>
      <c r="V151" s="20"/>
      <c r="W151" s="20"/>
      <c r="X151" s="20"/>
      <c r="Y151" s="20"/>
      <c r="Z151" s="20"/>
      <c r="AA151" s="20"/>
      <c r="AB151" s="20"/>
      <c r="AC151" s="20"/>
      <c r="AD151" s="20"/>
      <c r="AE151" s="20">
        <v>960</v>
      </c>
      <c r="AF151" s="23">
        <v>757579.48</v>
      </c>
    </row>
    <row r="152" spans="1:32" s="10" customFormat="1" ht="15.6" x14ac:dyDescent="0.3">
      <c r="A152" s="18">
        <v>44210</v>
      </c>
      <c r="B152" s="93">
        <v>100058</v>
      </c>
      <c r="C152" s="20"/>
      <c r="D152" s="21"/>
      <c r="E152" s="20">
        <v>0</v>
      </c>
      <c r="F152" s="21" t="s">
        <v>241</v>
      </c>
      <c r="G152" s="62" t="s">
        <v>235</v>
      </c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3">
        <v>757579.48</v>
      </c>
    </row>
    <row r="153" spans="1:32" s="10" customFormat="1" ht="15.6" x14ac:dyDescent="0.3">
      <c r="A153" s="18">
        <v>44230</v>
      </c>
      <c r="B153" s="93"/>
      <c r="C153" s="20">
        <v>2160.64</v>
      </c>
      <c r="D153" s="21" t="s">
        <v>25</v>
      </c>
      <c r="E153" s="20"/>
      <c r="F153" s="21"/>
      <c r="G153" s="62" t="s">
        <v>268</v>
      </c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>
        <v>2160.64</v>
      </c>
      <c r="AD153" s="20">
        <v>2160.64</v>
      </c>
      <c r="AE153" s="20"/>
      <c r="AF153" s="23">
        <v>759740.12</v>
      </c>
    </row>
    <row r="154" spans="1:32" s="10" customFormat="1" ht="15.6" x14ac:dyDescent="0.3">
      <c r="A154" s="18">
        <v>44242</v>
      </c>
      <c r="B154" s="93">
        <v>100060</v>
      </c>
      <c r="C154" s="20"/>
      <c r="D154" s="21"/>
      <c r="E154" s="20">
        <v>263.64999999999998</v>
      </c>
      <c r="F154" s="21" t="s">
        <v>63</v>
      </c>
      <c r="G154" s="62" t="s">
        <v>207</v>
      </c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>
        <v>263.64999999999998</v>
      </c>
      <c r="V154" s="20"/>
      <c r="W154" s="20"/>
      <c r="X154" s="20"/>
      <c r="Y154" s="20"/>
      <c r="Z154" s="20"/>
      <c r="AA154" s="20"/>
      <c r="AB154" s="20"/>
      <c r="AC154" s="20"/>
      <c r="AD154" s="20"/>
      <c r="AE154" s="20">
        <v>263.64999999999998</v>
      </c>
      <c r="AF154" s="23">
        <v>759476.47</v>
      </c>
    </row>
    <row r="155" spans="1:32" s="10" customFormat="1" ht="15.6" x14ac:dyDescent="0.3">
      <c r="A155" s="18">
        <v>44244</v>
      </c>
      <c r="B155" s="93">
        <v>100063</v>
      </c>
      <c r="C155" s="20"/>
      <c r="D155" s="21"/>
      <c r="E155" s="20">
        <v>979.2</v>
      </c>
      <c r="F155" s="21" t="s">
        <v>208</v>
      </c>
      <c r="G155" s="62" t="s">
        <v>209</v>
      </c>
      <c r="H155" s="20"/>
      <c r="I155" s="20"/>
      <c r="J155" s="20"/>
      <c r="K155" s="20"/>
      <c r="L155" s="20"/>
      <c r="M155" s="20"/>
      <c r="N155" s="20">
        <v>816</v>
      </c>
      <c r="O155" s="20"/>
      <c r="P155" s="20"/>
      <c r="Q155" s="20"/>
      <c r="R155" s="20"/>
      <c r="S155" s="20"/>
      <c r="T155" s="20"/>
      <c r="U155" s="20">
        <v>163.19999999999999</v>
      </c>
      <c r="V155" s="20"/>
      <c r="W155" s="20"/>
      <c r="X155" s="20"/>
      <c r="Y155" s="20"/>
      <c r="Z155" s="20"/>
      <c r="AA155" s="20"/>
      <c r="AB155" s="20"/>
      <c r="AC155" s="20"/>
      <c r="AD155" s="20"/>
      <c r="AE155" s="20">
        <v>979.2</v>
      </c>
      <c r="AF155" s="23">
        <v>758497.27</v>
      </c>
    </row>
    <row r="156" spans="1:32" s="10" customFormat="1" ht="15.6" x14ac:dyDescent="0.3">
      <c r="A156" s="18">
        <v>44244</v>
      </c>
      <c r="B156" s="93">
        <v>100061</v>
      </c>
      <c r="C156" s="20"/>
      <c r="D156" s="21"/>
      <c r="E156" s="20">
        <v>29864</v>
      </c>
      <c r="F156" s="21" t="s">
        <v>208</v>
      </c>
      <c r="G156" s="62" t="s">
        <v>210</v>
      </c>
      <c r="H156" s="20"/>
      <c r="I156" s="20"/>
      <c r="J156" s="20"/>
      <c r="K156" s="20"/>
      <c r="L156" s="20"/>
      <c r="M156" s="20"/>
      <c r="N156" s="20">
        <v>24886.67</v>
      </c>
      <c r="O156" s="20"/>
      <c r="P156" s="20"/>
      <c r="Q156" s="20"/>
      <c r="R156" s="20"/>
      <c r="S156" s="20"/>
      <c r="T156" s="20"/>
      <c r="U156" s="20">
        <v>4977.33</v>
      </c>
      <c r="V156" s="20"/>
      <c r="W156" s="20"/>
      <c r="X156" s="20"/>
      <c r="Y156" s="20"/>
      <c r="Z156" s="20"/>
      <c r="AA156" s="20"/>
      <c r="AB156" s="20"/>
      <c r="AC156" s="20"/>
      <c r="AD156" s="20"/>
      <c r="AE156" s="20">
        <v>29864</v>
      </c>
      <c r="AF156" s="23">
        <v>728633.27</v>
      </c>
    </row>
    <row r="157" spans="1:32" s="10" customFormat="1" ht="15.6" x14ac:dyDescent="0.3">
      <c r="A157" s="18">
        <v>44244</v>
      </c>
      <c r="B157" s="93">
        <v>100062</v>
      </c>
      <c r="C157" s="20"/>
      <c r="D157" s="21"/>
      <c r="E157" s="20">
        <v>540</v>
      </c>
      <c r="F157" s="21" t="s">
        <v>211</v>
      </c>
      <c r="G157" s="62" t="s">
        <v>212</v>
      </c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>
        <v>450</v>
      </c>
      <c r="S157" s="20"/>
      <c r="T157" s="20"/>
      <c r="U157" s="20">
        <v>90</v>
      </c>
      <c r="V157" s="20"/>
      <c r="W157" s="20"/>
      <c r="X157" s="20"/>
      <c r="Y157" s="20"/>
      <c r="Z157" s="20"/>
      <c r="AA157" s="20"/>
      <c r="AB157" s="20"/>
      <c r="AC157" s="20"/>
      <c r="AD157" s="20"/>
      <c r="AE157" s="20">
        <v>540</v>
      </c>
      <c r="AF157" s="23">
        <v>728093.27</v>
      </c>
    </row>
    <row r="158" spans="1:32" s="10" customFormat="1" ht="15.6" x14ac:dyDescent="0.3">
      <c r="A158" s="18">
        <v>44249</v>
      </c>
      <c r="B158" s="93">
        <v>100059</v>
      </c>
      <c r="C158" s="20"/>
      <c r="D158" s="21"/>
      <c r="E158" s="20">
        <v>180</v>
      </c>
      <c r="F158" s="21" t="s">
        <v>213</v>
      </c>
      <c r="G158" s="62" t="s">
        <v>214</v>
      </c>
      <c r="H158" s="20"/>
      <c r="I158" s="20"/>
      <c r="J158" s="20"/>
      <c r="K158" s="20"/>
      <c r="L158" s="20">
        <v>150</v>
      </c>
      <c r="M158" s="20"/>
      <c r="N158" s="20"/>
      <c r="O158" s="20"/>
      <c r="P158" s="20"/>
      <c r="Q158" s="20"/>
      <c r="R158" s="20"/>
      <c r="S158" s="20"/>
      <c r="T158" s="20"/>
      <c r="U158" s="20">
        <v>30</v>
      </c>
      <c r="V158" s="20"/>
      <c r="W158" s="20"/>
      <c r="X158" s="20"/>
      <c r="Y158" s="20"/>
      <c r="Z158" s="20"/>
      <c r="AA158" s="20"/>
      <c r="AB158" s="20"/>
      <c r="AC158" s="20"/>
      <c r="AD158" s="20"/>
      <c r="AE158" s="20">
        <v>180</v>
      </c>
      <c r="AF158" s="23">
        <v>727913.27</v>
      </c>
    </row>
    <row r="159" spans="1:32" s="10" customFormat="1" ht="15.6" x14ac:dyDescent="0.3">
      <c r="A159" s="18">
        <v>44273</v>
      </c>
      <c r="B159" s="62">
        <v>100067</v>
      </c>
      <c r="C159" s="20"/>
      <c r="D159" s="21"/>
      <c r="E159" s="20">
        <v>320</v>
      </c>
      <c r="F159" s="21" t="s">
        <v>105</v>
      </c>
      <c r="G159" s="62" t="s">
        <v>244</v>
      </c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>
        <v>320</v>
      </c>
      <c r="V159" s="20"/>
      <c r="W159" s="20"/>
      <c r="X159" s="20"/>
      <c r="Y159" s="20"/>
      <c r="Z159" s="20"/>
      <c r="AA159" s="20"/>
      <c r="AB159" s="20"/>
      <c r="AC159" s="20"/>
      <c r="AD159" s="20"/>
      <c r="AE159" s="20">
        <v>320</v>
      </c>
      <c r="AF159" s="23">
        <v>727593.27</v>
      </c>
    </row>
    <row r="160" spans="1:32" s="10" customFormat="1" ht="15.6" x14ac:dyDescent="0.3">
      <c r="A160" s="18">
        <v>44277</v>
      </c>
      <c r="B160" s="93">
        <v>100066</v>
      </c>
      <c r="C160" s="20"/>
      <c r="D160" s="21"/>
      <c r="E160" s="20">
        <v>765</v>
      </c>
      <c r="F160" s="21" t="s">
        <v>218</v>
      </c>
      <c r="G160" s="62" t="s">
        <v>219</v>
      </c>
      <c r="H160" s="20"/>
      <c r="I160" s="20"/>
      <c r="J160" s="20"/>
      <c r="K160" s="20"/>
      <c r="L160" s="20"/>
      <c r="M160" s="20">
        <v>765</v>
      </c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>
        <v>765</v>
      </c>
      <c r="AF160" s="23">
        <v>726828.27</v>
      </c>
    </row>
    <row r="161" spans="1:32" s="10" customFormat="1" ht="15.6" x14ac:dyDescent="0.3">
      <c r="A161" s="18">
        <v>44278</v>
      </c>
      <c r="B161" s="93">
        <v>100065</v>
      </c>
      <c r="C161" s="20"/>
      <c r="D161" s="21"/>
      <c r="E161" s="20">
        <v>3000</v>
      </c>
      <c r="F161" s="21" t="s">
        <v>186</v>
      </c>
      <c r="G161" s="62" t="s">
        <v>220</v>
      </c>
      <c r="H161" s="20"/>
      <c r="I161" s="20"/>
      <c r="J161" s="20"/>
      <c r="K161" s="20"/>
      <c r="L161" s="20"/>
      <c r="M161" s="20"/>
      <c r="N161" s="20"/>
      <c r="O161" s="20"/>
      <c r="P161" s="20">
        <v>2500</v>
      </c>
      <c r="Q161" s="20"/>
      <c r="R161" s="20"/>
      <c r="S161" s="20"/>
      <c r="T161" s="20"/>
      <c r="U161" s="20">
        <v>500</v>
      </c>
      <c r="V161" s="20"/>
      <c r="W161" s="20"/>
      <c r="X161" s="20"/>
      <c r="Y161" s="20"/>
      <c r="Z161" s="20"/>
      <c r="AA161" s="20"/>
      <c r="AB161" s="20"/>
      <c r="AC161" s="20"/>
      <c r="AD161" s="20"/>
      <c r="AE161" s="20">
        <v>3000</v>
      </c>
      <c r="AF161" s="23">
        <v>723828.27</v>
      </c>
    </row>
    <row r="162" spans="1:32" s="10" customFormat="1" ht="15.6" x14ac:dyDescent="0.3">
      <c r="A162" s="18">
        <v>44272</v>
      </c>
      <c r="B162" s="93">
        <v>100068</v>
      </c>
      <c r="C162" s="20"/>
      <c r="D162" s="21"/>
      <c r="E162" s="20">
        <v>3936</v>
      </c>
      <c r="F162" s="21" t="s">
        <v>81</v>
      </c>
      <c r="G162" s="62" t="s">
        <v>221</v>
      </c>
      <c r="H162" s="20"/>
      <c r="I162" s="20"/>
      <c r="J162" s="20"/>
      <c r="K162" s="20"/>
      <c r="L162" s="20"/>
      <c r="M162" s="20">
        <v>3280</v>
      </c>
      <c r="N162" s="20"/>
      <c r="O162" s="20"/>
      <c r="P162" s="20"/>
      <c r="Q162" s="20"/>
      <c r="R162" s="20"/>
      <c r="S162" s="20"/>
      <c r="T162" s="20"/>
      <c r="U162" s="20">
        <v>656</v>
      </c>
      <c r="V162" s="20"/>
      <c r="W162" s="20"/>
      <c r="X162" s="20"/>
      <c r="Y162" s="20"/>
      <c r="Z162" s="20"/>
      <c r="AA162" s="20"/>
      <c r="AB162" s="20"/>
      <c r="AC162" s="20"/>
      <c r="AD162" s="20"/>
      <c r="AE162" s="20">
        <v>3936</v>
      </c>
      <c r="AF162" s="23">
        <v>719892.27</v>
      </c>
    </row>
    <row r="163" spans="1:32" s="10" customFormat="1" ht="15.6" x14ac:dyDescent="0.3">
      <c r="A163" s="18">
        <v>44281</v>
      </c>
      <c r="B163" s="93">
        <v>100064</v>
      </c>
      <c r="C163" s="20"/>
      <c r="D163" s="21"/>
      <c r="E163" s="20">
        <v>2400</v>
      </c>
      <c r="F163" s="21" t="s">
        <v>171</v>
      </c>
      <c r="G163" s="62" t="s">
        <v>172</v>
      </c>
      <c r="H163" s="20"/>
      <c r="I163" s="20"/>
      <c r="J163" s="20"/>
      <c r="K163" s="20"/>
      <c r="L163" s="20"/>
      <c r="M163" s="20"/>
      <c r="N163" s="20"/>
      <c r="O163" s="20"/>
      <c r="P163" s="20"/>
      <c r="Q163" s="20">
        <v>2000</v>
      </c>
      <c r="R163" s="20"/>
      <c r="S163" s="20"/>
      <c r="T163" s="20"/>
      <c r="U163" s="20">
        <v>400</v>
      </c>
      <c r="V163" s="20"/>
      <c r="W163" s="20"/>
      <c r="X163" s="20"/>
      <c r="Y163" s="20"/>
      <c r="Z163" s="20"/>
      <c r="AA163" s="20"/>
      <c r="AB163" s="20"/>
      <c r="AC163" s="20"/>
      <c r="AD163" s="20"/>
      <c r="AE163" s="20">
        <v>2400</v>
      </c>
      <c r="AF163" s="23">
        <v>717492.27</v>
      </c>
    </row>
    <row r="164" spans="1:32" s="10" customFormat="1" ht="15.6" x14ac:dyDescent="0.3">
      <c r="A164" s="18">
        <v>44284</v>
      </c>
      <c r="B164" s="93">
        <v>100069</v>
      </c>
      <c r="C164" s="20"/>
      <c r="D164" s="21"/>
      <c r="E164" s="20"/>
      <c r="F164" s="58" t="s">
        <v>236</v>
      </c>
      <c r="G164" s="62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3">
        <v>717492.27</v>
      </c>
    </row>
    <row r="165" spans="1:32" s="10" customFormat="1" ht="15.6" x14ac:dyDescent="0.3">
      <c r="A165" s="18">
        <v>44187</v>
      </c>
      <c r="B165" s="93">
        <v>100070</v>
      </c>
      <c r="C165" s="20"/>
      <c r="D165" s="21"/>
      <c r="E165" s="20">
        <v>3000</v>
      </c>
      <c r="F165" s="21" t="s">
        <v>237</v>
      </c>
      <c r="G165" s="62" t="s">
        <v>219</v>
      </c>
      <c r="H165" s="20"/>
      <c r="I165" s="20"/>
      <c r="J165" s="20"/>
      <c r="K165" s="20"/>
      <c r="L165" s="20"/>
      <c r="M165" s="20">
        <v>2500</v>
      </c>
      <c r="N165" s="20"/>
      <c r="O165" s="20"/>
      <c r="P165" s="20"/>
      <c r="Q165" s="20"/>
      <c r="R165" s="20"/>
      <c r="S165" s="20"/>
      <c r="T165" s="20"/>
      <c r="U165" s="20">
        <v>500</v>
      </c>
      <c r="V165" s="20"/>
      <c r="W165" s="20"/>
      <c r="X165" s="20"/>
      <c r="Y165" s="20"/>
      <c r="Z165" s="20"/>
      <c r="AA165" s="20"/>
      <c r="AB165" s="20"/>
      <c r="AC165" s="20"/>
      <c r="AD165" s="20"/>
      <c r="AE165" s="20">
        <v>3000</v>
      </c>
      <c r="AF165" s="23">
        <v>714492.27</v>
      </c>
    </row>
    <row r="166" spans="1:32" s="10" customFormat="1" ht="15.6" x14ac:dyDescent="0.3">
      <c r="A166" s="18">
        <v>44284</v>
      </c>
      <c r="B166" s="93">
        <v>100071</v>
      </c>
      <c r="C166" s="20"/>
      <c r="D166" s="21"/>
      <c r="E166" s="20">
        <v>1496.46</v>
      </c>
      <c r="F166" s="21" t="s">
        <v>205</v>
      </c>
      <c r="G166" s="62" t="s">
        <v>222</v>
      </c>
      <c r="H166" s="20"/>
      <c r="I166" s="20"/>
      <c r="J166" s="20"/>
      <c r="K166" s="20"/>
      <c r="L166" s="20"/>
      <c r="M166" s="20"/>
      <c r="N166" s="20"/>
      <c r="O166" s="20"/>
      <c r="P166" s="20">
        <v>1245.6600000000001</v>
      </c>
      <c r="Q166" s="20"/>
      <c r="R166" s="20"/>
      <c r="S166" s="20"/>
      <c r="T166" s="20"/>
      <c r="U166" s="20">
        <v>250.8</v>
      </c>
      <c r="V166" s="20"/>
      <c r="W166" s="20"/>
      <c r="X166" s="20"/>
      <c r="Y166" s="20"/>
      <c r="Z166" s="20"/>
      <c r="AA166" s="20"/>
      <c r="AB166" s="20"/>
      <c r="AC166" s="20"/>
      <c r="AD166" s="20"/>
      <c r="AE166" s="20">
        <f>SUM(P166:AD166)</f>
        <v>1496.46</v>
      </c>
      <c r="AF166" s="23">
        <v>712995.81</v>
      </c>
    </row>
    <row r="167" spans="1:32" s="43" customFormat="1" ht="15.6" x14ac:dyDescent="0.3">
      <c r="A167" s="54" t="s">
        <v>238</v>
      </c>
      <c r="B167" s="91"/>
      <c r="C167" s="28"/>
      <c r="D167" s="30"/>
      <c r="E167" s="28"/>
      <c r="F167" s="30"/>
      <c r="G167" s="47"/>
      <c r="H167" s="28"/>
      <c r="I167" s="33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3"/>
    </row>
    <row r="168" spans="1:32" s="10" customFormat="1" ht="15.6" x14ac:dyDescent="0.3">
      <c r="A168" s="18">
        <v>44326</v>
      </c>
      <c r="B168" s="93"/>
      <c r="C168" s="20">
        <v>7782.04</v>
      </c>
      <c r="D168" s="21" t="s">
        <v>25</v>
      </c>
      <c r="E168" s="20"/>
      <c r="F168" s="21"/>
      <c r="G168" s="62" t="s">
        <v>153</v>
      </c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>
        <v>7782.04</v>
      </c>
      <c r="AD168" s="20">
        <v>7782.04</v>
      </c>
      <c r="AE168" s="9"/>
      <c r="AF168" s="11">
        <v>720777.85</v>
      </c>
    </row>
    <row r="169" spans="1:32" s="10" customFormat="1" ht="15.6" x14ac:dyDescent="0.3">
      <c r="A169" s="18">
        <v>44334</v>
      </c>
      <c r="B169" s="93">
        <v>100072</v>
      </c>
      <c r="C169" s="20"/>
      <c r="D169" s="21"/>
      <c r="E169" s="20"/>
      <c r="F169" s="58" t="s">
        <v>236</v>
      </c>
      <c r="G169" s="62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11">
        <v>720777.85</v>
      </c>
    </row>
    <row r="170" spans="1:32" s="10" customFormat="1" ht="15.6" x14ac:dyDescent="0.3">
      <c r="A170" s="18">
        <v>44362</v>
      </c>
      <c r="B170" s="93">
        <v>100073</v>
      </c>
      <c r="C170" s="20"/>
      <c r="D170" s="21"/>
      <c r="E170" s="20">
        <v>4450.8500000000004</v>
      </c>
      <c r="F170" s="21" t="s">
        <v>205</v>
      </c>
      <c r="G170" s="62" t="s">
        <v>242</v>
      </c>
      <c r="H170" s="20"/>
      <c r="I170" s="20"/>
      <c r="J170" s="20"/>
      <c r="K170" s="20"/>
      <c r="L170" s="20"/>
      <c r="M170" s="20"/>
      <c r="N170" s="20"/>
      <c r="O170" s="20"/>
      <c r="P170" s="20">
        <v>4129.6499999999996</v>
      </c>
      <c r="Q170" s="20"/>
      <c r="R170" s="20"/>
      <c r="S170" s="20"/>
      <c r="T170" s="20"/>
      <c r="U170" s="20">
        <v>321.2</v>
      </c>
      <c r="V170" s="20"/>
      <c r="W170" s="20"/>
      <c r="X170" s="20"/>
      <c r="Y170" s="20"/>
      <c r="Z170" s="20"/>
      <c r="AA170" s="20"/>
      <c r="AB170" s="20"/>
      <c r="AC170" s="20"/>
      <c r="AD170" s="20"/>
      <c r="AE170" s="20">
        <f>SUM(P170:AD170)</f>
        <v>4450.8499999999995</v>
      </c>
      <c r="AF170" s="23">
        <v>716327</v>
      </c>
    </row>
    <row r="171" spans="1:32" s="10" customFormat="1" ht="15.6" x14ac:dyDescent="0.3">
      <c r="A171" s="18">
        <v>44355</v>
      </c>
      <c r="B171" s="93">
        <v>100074</v>
      </c>
      <c r="C171" s="20"/>
      <c r="D171" s="21"/>
      <c r="E171" s="20">
        <v>54.71</v>
      </c>
      <c r="F171" s="21" t="s">
        <v>63</v>
      </c>
      <c r="G171" s="62" t="s">
        <v>243</v>
      </c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>
        <v>54.71</v>
      </c>
      <c r="V171" s="20"/>
      <c r="W171" s="20"/>
      <c r="X171" s="20"/>
      <c r="Y171" s="20"/>
      <c r="Z171" s="20"/>
      <c r="AA171" s="20"/>
      <c r="AB171" s="20"/>
      <c r="AC171" s="20"/>
      <c r="AD171" s="20"/>
      <c r="AE171" s="20">
        <v>54.71</v>
      </c>
      <c r="AF171" s="23">
        <v>716272.29</v>
      </c>
    </row>
    <row r="172" spans="1:32" s="10" customFormat="1" ht="15.6" x14ac:dyDescent="0.3">
      <c r="A172" s="18">
        <v>44377</v>
      </c>
      <c r="B172" s="93"/>
      <c r="C172" s="20">
        <v>8532.65</v>
      </c>
      <c r="D172" s="21" t="s">
        <v>7</v>
      </c>
      <c r="E172" s="20"/>
      <c r="F172" s="21"/>
      <c r="G172" s="62" t="s">
        <v>155</v>
      </c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>
        <v>8532.65</v>
      </c>
      <c r="Y172" s="20"/>
      <c r="Z172" s="20"/>
      <c r="AA172" s="20"/>
      <c r="AB172" s="20"/>
      <c r="AC172" s="20"/>
      <c r="AD172" s="20">
        <v>8532.65</v>
      </c>
      <c r="AE172" s="20"/>
      <c r="AF172" s="23">
        <v>724804.94</v>
      </c>
    </row>
    <row r="173" spans="1:32" s="10" customFormat="1" ht="15.6" x14ac:dyDescent="0.3">
      <c r="A173" s="18">
        <v>44421</v>
      </c>
      <c r="B173" s="93"/>
      <c r="C173" s="20">
        <v>119.66</v>
      </c>
      <c r="D173" s="21" t="s">
        <v>25</v>
      </c>
      <c r="E173" s="20"/>
      <c r="F173" s="21"/>
      <c r="G173" s="62" t="s">
        <v>153</v>
      </c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>
        <v>119.66</v>
      </c>
      <c r="AD173" s="20">
        <v>119.66</v>
      </c>
      <c r="AE173" s="20"/>
      <c r="AF173" s="23">
        <v>724924.6</v>
      </c>
    </row>
    <row r="174" spans="1:32" s="10" customFormat="1" ht="15.6" x14ac:dyDescent="0.3">
      <c r="A174" s="18">
        <v>44469</v>
      </c>
      <c r="B174" s="93">
        <v>100075</v>
      </c>
      <c r="C174" s="20"/>
      <c r="D174" s="21"/>
      <c r="E174" s="20">
        <v>119.66</v>
      </c>
      <c r="F174" s="21" t="s">
        <v>63</v>
      </c>
      <c r="G174" s="62" t="s">
        <v>245</v>
      </c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>
        <v>119.66</v>
      </c>
      <c r="V174" s="20"/>
      <c r="W174" s="20"/>
      <c r="X174" s="20"/>
      <c r="Y174" s="20"/>
      <c r="Z174" s="20"/>
      <c r="AA174" s="20"/>
      <c r="AB174" s="20"/>
      <c r="AC174" s="20"/>
      <c r="AD174" s="20"/>
      <c r="AE174" s="20">
        <v>119.66</v>
      </c>
      <c r="AF174" s="23">
        <v>724804.94</v>
      </c>
    </row>
    <row r="175" spans="1:32" s="10" customFormat="1" ht="15.6" x14ac:dyDescent="0.3">
      <c r="A175" s="18">
        <v>44469</v>
      </c>
      <c r="B175" s="93">
        <v>100076</v>
      </c>
      <c r="C175" s="20"/>
      <c r="D175" s="21"/>
      <c r="E175" s="20">
        <v>1678.75</v>
      </c>
      <c r="F175" s="21" t="s">
        <v>63</v>
      </c>
      <c r="G175" s="62" t="s">
        <v>246</v>
      </c>
      <c r="H175" s="20">
        <v>1678.75</v>
      </c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>
        <v>1678.75</v>
      </c>
      <c r="AF175" s="23">
        <v>723126.19</v>
      </c>
    </row>
    <row r="176" spans="1:32" s="10" customFormat="1" ht="15.6" x14ac:dyDescent="0.3">
      <c r="A176" s="18">
        <v>44481</v>
      </c>
      <c r="B176" s="93">
        <v>100077</v>
      </c>
      <c r="C176" s="20"/>
      <c r="D176" s="21"/>
      <c r="E176" s="20">
        <v>360</v>
      </c>
      <c r="F176" s="21" t="s">
        <v>218</v>
      </c>
      <c r="G176" s="62" t="s">
        <v>247</v>
      </c>
      <c r="H176" s="20"/>
      <c r="I176" s="20"/>
      <c r="J176" s="20"/>
      <c r="K176" s="20"/>
      <c r="L176" s="20"/>
      <c r="M176" s="20">
        <v>360</v>
      </c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>
        <v>360</v>
      </c>
      <c r="AF176" s="23">
        <v>722766.19</v>
      </c>
    </row>
    <row r="177" spans="1:33" s="10" customFormat="1" ht="15.6" x14ac:dyDescent="0.3">
      <c r="A177" s="18">
        <v>44512</v>
      </c>
      <c r="B177" s="93"/>
      <c r="C177" s="20">
        <v>155644</v>
      </c>
      <c r="D177" s="21" t="s">
        <v>83</v>
      </c>
      <c r="E177" s="20"/>
      <c r="F177" s="21"/>
      <c r="G177" s="62" t="s">
        <v>248</v>
      </c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>
        <v>155644</v>
      </c>
      <c r="Z177" s="20"/>
      <c r="AA177" s="20"/>
      <c r="AB177" s="20"/>
      <c r="AC177" s="20"/>
      <c r="AD177" s="20">
        <v>155644</v>
      </c>
      <c r="AE177" s="20"/>
      <c r="AF177" s="23">
        <v>878410.19</v>
      </c>
    </row>
    <row r="178" spans="1:33" s="10" customFormat="1" ht="15.6" x14ac:dyDescent="0.3">
      <c r="A178" s="18">
        <v>44524</v>
      </c>
      <c r="B178" s="93"/>
      <c r="C178" s="20">
        <v>408.7</v>
      </c>
      <c r="D178" s="21" t="s">
        <v>25</v>
      </c>
      <c r="E178" s="20"/>
      <c r="F178" s="21"/>
      <c r="G178" s="62" t="s">
        <v>153</v>
      </c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>
        <v>408.7</v>
      </c>
      <c r="AD178" s="20">
        <v>408.7</v>
      </c>
      <c r="AE178" s="20"/>
      <c r="AF178" s="23">
        <v>878818.89</v>
      </c>
    </row>
    <row r="179" spans="1:33" s="10" customFormat="1" ht="15.6" x14ac:dyDescent="0.3">
      <c r="A179" s="18">
        <v>44552</v>
      </c>
      <c r="B179" s="93"/>
      <c r="C179" s="20">
        <v>161033</v>
      </c>
      <c r="D179" s="21" t="s">
        <v>83</v>
      </c>
      <c r="E179" s="20"/>
      <c r="F179" s="21"/>
      <c r="G179" s="62" t="s">
        <v>249</v>
      </c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>
        <v>161033</v>
      </c>
      <c r="Z179" s="20"/>
      <c r="AA179" s="20"/>
      <c r="AB179" s="20"/>
      <c r="AC179" s="20"/>
      <c r="AD179" s="20">
        <v>161033</v>
      </c>
      <c r="AE179" s="20"/>
      <c r="AF179" s="23">
        <v>1039851.89</v>
      </c>
    </row>
    <row r="180" spans="1:33" s="10" customFormat="1" ht="15.6" x14ac:dyDescent="0.3">
      <c r="A180" s="18">
        <v>44574</v>
      </c>
      <c r="B180" s="93"/>
      <c r="C180" s="20"/>
      <c r="D180" s="21"/>
      <c r="E180" s="20">
        <v>5</v>
      </c>
      <c r="F180" s="21" t="s">
        <v>250</v>
      </c>
      <c r="G180" s="62" t="s">
        <v>251</v>
      </c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>
        <v>5</v>
      </c>
      <c r="X180" s="20"/>
      <c r="Y180" s="20"/>
      <c r="Z180" s="20"/>
      <c r="AA180" s="20"/>
      <c r="AB180" s="20"/>
      <c r="AC180" s="20"/>
      <c r="AD180" s="20"/>
      <c r="AE180" s="102">
        <v>5</v>
      </c>
      <c r="AF180" s="23">
        <v>1039846.89</v>
      </c>
    </row>
    <row r="181" spans="1:33" s="10" customFormat="1" ht="15.6" x14ac:dyDescent="0.3">
      <c r="A181" s="18">
        <v>44579</v>
      </c>
      <c r="B181" s="93">
        <v>100078</v>
      </c>
      <c r="C181" s="20"/>
      <c r="D181" s="21"/>
      <c r="E181" s="20">
        <v>2400</v>
      </c>
      <c r="F181" s="21"/>
      <c r="G181" s="62" t="s">
        <v>252</v>
      </c>
      <c r="H181" s="20"/>
      <c r="I181" s="20"/>
      <c r="J181" s="20"/>
      <c r="K181" s="20"/>
      <c r="L181" s="20"/>
      <c r="M181" s="20"/>
      <c r="N181" s="20">
        <v>2000</v>
      </c>
      <c r="O181" s="20"/>
      <c r="P181" s="20"/>
      <c r="Q181" s="20"/>
      <c r="R181" s="20"/>
      <c r="S181" s="20"/>
      <c r="T181" s="20"/>
      <c r="U181" s="20">
        <v>400</v>
      </c>
      <c r="V181" s="20"/>
      <c r="W181" s="20"/>
      <c r="X181" s="20"/>
      <c r="Y181" s="20"/>
      <c r="Z181" s="20"/>
      <c r="AA181" s="20"/>
      <c r="AB181" s="20"/>
      <c r="AC181" s="20"/>
      <c r="AD181" s="20"/>
      <c r="AE181" s="20">
        <v>2400</v>
      </c>
      <c r="AF181" s="23">
        <v>1037446.89</v>
      </c>
    </row>
    <row r="182" spans="1:33" s="10" customFormat="1" ht="15.6" x14ac:dyDescent="0.3">
      <c r="A182" s="18">
        <v>44587</v>
      </c>
      <c r="B182" s="93"/>
      <c r="C182" s="20">
        <v>1451</v>
      </c>
      <c r="D182" s="21" t="s">
        <v>25</v>
      </c>
      <c r="E182" s="20"/>
      <c r="F182" s="21"/>
      <c r="G182" s="62" t="s">
        <v>153</v>
      </c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>
        <v>1451</v>
      </c>
      <c r="AD182" s="20">
        <v>1451</v>
      </c>
      <c r="AF182" s="23">
        <v>1038897.89</v>
      </c>
    </row>
    <row r="183" spans="1:33" s="10" customFormat="1" ht="15.6" x14ac:dyDescent="0.3">
      <c r="A183" s="18">
        <v>44601</v>
      </c>
      <c r="B183" s="93"/>
      <c r="C183" s="20">
        <v>9089.1</v>
      </c>
      <c r="D183" s="21" t="s">
        <v>7</v>
      </c>
      <c r="E183" s="20"/>
      <c r="F183" s="21"/>
      <c r="G183" s="62" t="s">
        <v>155</v>
      </c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>
        <v>9089.1</v>
      </c>
      <c r="Y183" s="20"/>
      <c r="Z183" s="20"/>
      <c r="AA183" s="20"/>
      <c r="AB183" s="20"/>
      <c r="AC183" s="20"/>
      <c r="AD183" s="20">
        <v>9089.1</v>
      </c>
      <c r="AF183" s="23">
        <v>1047986.99</v>
      </c>
    </row>
    <row r="184" spans="1:33" s="10" customFormat="1" ht="15.6" x14ac:dyDescent="0.3">
      <c r="A184" s="18">
        <v>44605</v>
      </c>
      <c r="B184" s="93" t="s">
        <v>254</v>
      </c>
      <c r="C184" s="20"/>
      <c r="D184" s="21"/>
      <c r="E184" s="20">
        <v>5.4</v>
      </c>
      <c r="F184" s="21" t="s">
        <v>250</v>
      </c>
      <c r="G184" s="62" t="s">
        <v>256</v>
      </c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>
        <v>5.4</v>
      </c>
      <c r="X184" s="20"/>
      <c r="Y184" s="20"/>
      <c r="Z184" s="20"/>
      <c r="AA184" s="20"/>
      <c r="AB184" s="20"/>
      <c r="AC184" s="20"/>
      <c r="AD184" s="20"/>
      <c r="AE184" s="103">
        <v>5.4</v>
      </c>
      <c r="AF184" s="11">
        <v>1047981.59</v>
      </c>
    </row>
    <row r="185" spans="1:33" s="10" customFormat="1" ht="15.6" x14ac:dyDescent="0.3">
      <c r="A185" s="18">
        <v>44622</v>
      </c>
      <c r="B185" s="93"/>
      <c r="C185" s="20">
        <v>87471</v>
      </c>
      <c r="D185" s="21" t="s">
        <v>7</v>
      </c>
      <c r="E185" s="20"/>
      <c r="F185" s="21"/>
      <c r="G185" s="62" t="s">
        <v>257</v>
      </c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>
        <v>87471</v>
      </c>
      <c r="Y185" s="20"/>
      <c r="Z185" s="20"/>
      <c r="AA185" s="20"/>
      <c r="AB185" s="20"/>
      <c r="AC185" s="20"/>
      <c r="AD185" s="20">
        <v>87471</v>
      </c>
      <c r="AE185" s="103"/>
      <c r="AF185" s="26">
        <v>1135452.5900000001</v>
      </c>
    </row>
    <row r="186" spans="1:33" s="10" customFormat="1" ht="15.6" x14ac:dyDescent="0.3">
      <c r="A186" s="18">
        <v>44624</v>
      </c>
      <c r="B186" s="93">
        <v>100080</v>
      </c>
      <c r="C186" s="20"/>
      <c r="D186" s="21"/>
      <c r="E186" s="20">
        <v>87471</v>
      </c>
      <c r="F186" s="21" t="s">
        <v>255</v>
      </c>
      <c r="G186" s="62" t="s">
        <v>258</v>
      </c>
      <c r="H186" s="20"/>
      <c r="I186" s="20"/>
      <c r="J186" s="20"/>
      <c r="K186" s="20"/>
      <c r="L186" s="20"/>
      <c r="M186" s="20"/>
      <c r="N186" s="20">
        <v>87471</v>
      </c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103">
        <v>87471</v>
      </c>
      <c r="AF186" s="26">
        <v>1047981.59</v>
      </c>
    </row>
    <row r="187" spans="1:33" s="10" customFormat="1" ht="15.6" x14ac:dyDescent="0.3">
      <c r="A187" s="18">
        <v>44631</v>
      </c>
      <c r="B187" s="93">
        <v>100079</v>
      </c>
      <c r="C187" s="20"/>
      <c r="D187" s="21"/>
      <c r="E187" s="20">
        <v>2939.45</v>
      </c>
      <c r="F187" s="21" t="s">
        <v>63</v>
      </c>
      <c r="G187" s="62" t="s">
        <v>246</v>
      </c>
      <c r="H187" s="20">
        <v>2939.45</v>
      </c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103">
        <v>2939.45</v>
      </c>
      <c r="AF187" s="26">
        <v>1045042.1</v>
      </c>
    </row>
    <row r="188" spans="1:33" s="10" customFormat="1" ht="15.6" x14ac:dyDescent="0.3">
      <c r="A188" s="18">
        <v>44631</v>
      </c>
      <c r="B188" s="93" t="s">
        <v>259</v>
      </c>
      <c r="C188" s="20">
        <v>159981</v>
      </c>
      <c r="D188" s="21" t="s">
        <v>261</v>
      </c>
      <c r="E188" s="20"/>
      <c r="F188" s="21"/>
      <c r="G188" s="62" t="s">
        <v>260</v>
      </c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>
        <v>159981</v>
      </c>
      <c r="Z188" s="20"/>
      <c r="AA188" s="20"/>
      <c r="AB188" s="20"/>
      <c r="AC188" s="20"/>
      <c r="AD188" s="20">
        <v>159981</v>
      </c>
      <c r="AE188" s="103"/>
      <c r="AF188" s="26">
        <v>1205023.1399999999</v>
      </c>
    </row>
    <row r="189" spans="1:33" s="10" customFormat="1" ht="15.6" x14ac:dyDescent="0.3">
      <c r="A189" s="18">
        <v>44636</v>
      </c>
      <c r="B189" s="93" t="s">
        <v>254</v>
      </c>
      <c r="C189" s="20"/>
      <c r="D189" s="21"/>
      <c r="E189" s="20">
        <v>5</v>
      </c>
      <c r="F189" s="21" t="s">
        <v>250</v>
      </c>
      <c r="G189" s="62" t="s">
        <v>256</v>
      </c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>
        <v>5</v>
      </c>
      <c r="X189" s="20"/>
      <c r="Y189" s="20"/>
      <c r="Z189" s="20"/>
      <c r="AA189" s="20"/>
      <c r="AB189" s="20"/>
      <c r="AC189" s="20"/>
      <c r="AD189" s="20"/>
      <c r="AE189" s="103">
        <v>5</v>
      </c>
      <c r="AF189" s="26">
        <v>1205018.1399999999</v>
      </c>
    </row>
    <row r="190" spans="1:33" ht="17.399999999999999" x14ac:dyDescent="0.3">
      <c r="A190" s="101">
        <v>44642</v>
      </c>
      <c r="B190" s="93">
        <v>100081</v>
      </c>
      <c r="C190" s="98"/>
      <c r="D190" s="99"/>
      <c r="E190" s="98">
        <v>63</v>
      </c>
      <c r="F190" s="99" t="s">
        <v>63</v>
      </c>
      <c r="G190" s="106" t="s">
        <v>262</v>
      </c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>
        <v>63</v>
      </c>
      <c r="V190" s="98"/>
      <c r="W190" s="98"/>
      <c r="X190" s="98"/>
      <c r="Y190" s="98"/>
      <c r="Z190" s="98"/>
      <c r="AA190" s="98"/>
      <c r="AB190" s="98"/>
      <c r="AC190" s="98"/>
      <c r="AD190" s="98"/>
      <c r="AE190" s="98">
        <v>63</v>
      </c>
      <c r="AF190" s="105">
        <v>1204955.1399999999</v>
      </c>
      <c r="AG190" s="133" t="s">
        <v>309</v>
      </c>
    </row>
    <row r="191" spans="1:33" s="129" customFormat="1" ht="15.6" x14ac:dyDescent="0.3">
      <c r="A191" s="54" t="s">
        <v>271</v>
      </c>
      <c r="B191" s="91"/>
      <c r="C191" s="125"/>
      <c r="D191" s="126"/>
      <c r="E191" s="125"/>
      <c r="F191" s="126"/>
      <c r="G191" s="127"/>
      <c r="H191" s="125"/>
      <c r="I191" s="128"/>
      <c r="J191" s="125"/>
      <c r="K191" s="125"/>
      <c r="L191" s="125"/>
      <c r="M191" s="125"/>
      <c r="N191" s="125"/>
      <c r="O191" s="125"/>
      <c r="P191" s="125"/>
      <c r="Q191" s="125"/>
      <c r="R191" s="125"/>
      <c r="S191" s="125"/>
      <c r="T191" s="125"/>
      <c r="U191" s="125"/>
      <c r="V191" s="125"/>
      <c r="W191" s="125"/>
      <c r="X191" s="125"/>
      <c r="Y191" s="125"/>
      <c r="Z191" s="125"/>
      <c r="AA191" s="125"/>
      <c r="AB191" s="125"/>
      <c r="AC191" s="125"/>
      <c r="AD191" s="125"/>
      <c r="AE191" s="125"/>
      <c r="AF191" s="125"/>
    </row>
    <row r="192" spans="1:33" ht="15.6" x14ac:dyDescent="0.3">
      <c r="A192" s="101">
        <v>44664</v>
      </c>
      <c r="B192" s="104" t="s">
        <v>254</v>
      </c>
      <c r="C192" s="98"/>
      <c r="D192" s="99"/>
      <c r="E192" s="98">
        <v>6.2</v>
      </c>
      <c r="F192" s="99" t="s">
        <v>250</v>
      </c>
      <c r="G192" s="106" t="s">
        <v>256</v>
      </c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>
        <v>6.2</v>
      </c>
      <c r="X192" s="98"/>
      <c r="Y192" s="98"/>
      <c r="Z192" s="98"/>
      <c r="AA192" s="98"/>
      <c r="AB192" s="98"/>
      <c r="AC192" s="98"/>
      <c r="AD192" s="98"/>
      <c r="AE192" s="98">
        <v>6.2</v>
      </c>
      <c r="AF192" s="105">
        <v>1204948.94</v>
      </c>
    </row>
    <row r="193" spans="1:33" ht="15.6" x14ac:dyDescent="0.3">
      <c r="A193" s="107">
        <v>44665</v>
      </c>
      <c r="B193" s="104" t="s">
        <v>259</v>
      </c>
      <c r="C193" s="98">
        <v>1768.87</v>
      </c>
      <c r="D193" s="99" t="s">
        <v>25</v>
      </c>
      <c r="E193" s="98"/>
      <c r="F193" s="99"/>
      <c r="G193" s="106" t="s">
        <v>153</v>
      </c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>
        <v>1768.87</v>
      </c>
      <c r="AD193" s="98">
        <v>1768.87</v>
      </c>
      <c r="AE193" s="98"/>
      <c r="AF193" s="105">
        <v>1206717.81</v>
      </c>
    </row>
    <row r="194" spans="1:33" ht="15.6" x14ac:dyDescent="0.3">
      <c r="A194" s="101">
        <v>44670</v>
      </c>
      <c r="B194" s="93">
        <v>100083</v>
      </c>
      <c r="E194" s="98">
        <v>1323</v>
      </c>
      <c r="F194" s="21" t="s">
        <v>83</v>
      </c>
      <c r="G194" s="106" t="s">
        <v>266</v>
      </c>
      <c r="H194" s="98"/>
      <c r="I194" s="98"/>
      <c r="J194" s="98"/>
      <c r="K194" s="98"/>
      <c r="L194" s="98"/>
      <c r="M194" s="98"/>
      <c r="N194" s="98"/>
      <c r="O194" s="98"/>
      <c r="P194" s="98">
        <v>1103</v>
      </c>
      <c r="Q194" s="98"/>
      <c r="R194" s="98"/>
      <c r="S194" s="98"/>
      <c r="T194" s="98"/>
      <c r="U194" s="98">
        <v>220</v>
      </c>
      <c r="V194" s="98"/>
      <c r="W194" s="98"/>
      <c r="X194" s="98"/>
      <c r="Y194" s="98"/>
      <c r="Z194" s="98"/>
      <c r="AA194" s="98"/>
      <c r="AB194" s="98"/>
      <c r="AC194" s="98"/>
      <c r="AD194" s="98"/>
      <c r="AE194" s="98">
        <f>SUM(P194:AD194)</f>
        <v>1323</v>
      </c>
      <c r="AF194" s="105">
        <v>1205394.81</v>
      </c>
    </row>
    <row r="195" spans="1:33" ht="15.6" x14ac:dyDescent="0.3">
      <c r="A195" s="101">
        <v>44676</v>
      </c>
      <c r="B195" s="93">
        <v>100082</v>
      </c>
      <c r="E195" s="98">
        <v>900</v>
      </c>
      <c r="F195" s="21" t="s">
        <v>269</v>
      </c>
      <c r="G195" s="106" t="s">
        <v>272</v>
      </c>
      <c r="H195" s="98"/>
      <c r="I195" s="98"/>
      <c r="J195" s="98"/>
      <c r="K195" s="98"/>
      <c r="L195" s="98"/>
      <c r="M195" s="98"/>
      <c r="N195" s="98">
        <v>750</v>
      </c>
      <c r="O195" s="98"/>
      <c r="P195" s="98"/>
      <c r="Q195" s="98"/>
      <c r="R195" s="98"/>
      <c r="S195" s="98"/>
      <c r="T195" s="98"/>
      <c r="U195" s="98">
        <v>150</v>
      </c>
      <c r="V195" s="98"/>
      <c r="W195" s="98"/>
      <c r="X195" s="98"/>
      <c r="Y195" s="98"/>
      <c r="Z195" s="98"/>
      <c r="AA195" s="98"/>
      <c r="AB195" s="98"/>
      <c r="AC195" s="98"/>
      <c r="AD195" s="98"/>
      <c r="AE195" s="98">
        <v>900</v>
      </c>
      <c r="AF195" s="98">
        <v>1204494.81</v>
      </c>
    </row>
    <row r="196" spans="1:33" ht="15.6" x14ac:dyDescent="0.3">
      <c r="A196" s="101">
        <v>44695</v>
      </c>
      <c r="B196" s="93" t="s">
        <v>254</v>
      </c>
      <c r="E196" s="98">
        <v>5.4</v>
      </c>
      <c r="F196" s="21" t="s">
        <v>250</v>
      </c>
      <c r="G196" s="106" t="s">
        <v>256</v>
      </c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>
        <v>5.4</v>
      </c>
      <c r="X196" s="98"/>
      <c r="Y196" s="98"/>
      <c r="Z196" s="98"/>
      <c r="AA196" s="98"/>
      <c r="AB196" s="98"/>
      <c r="AC196" s="98"/>
      <c r="AD196" s="98"/>
      <c r="AE196" s="98">
        <v>5.4</v>
      </c>
      <c r="AF196" s="98">
        <v>1204489.4099999999</v>
      </c>
    </row>
    <row r="197" spans="1:33" ht="15.6" x14ac:dyDescent="0.3">
      <c r="A197" s="101">
        <v>44704</v>
      </c>
      <c r="B197" s="93" t="s">
        <v>259</v>
      </c>
      <c r="C197" s="98">
        <v>29472</v>
      </c>
      <c r="D197" s="99" t="s">
        <v>273</v>
      </c>
      <c r="E197" s="98"/>
      <c r="F197" s="21"/>
      <c r="G197" s="106" t="s">
        <v>274</v>
      </c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Z197" s="98">
        <v>24560</v>
      </c>
      <c r="AA197" s="98"/>
      <c r="AB197" s="98">
        <v>4912</v>
      </c>
      <c r="AC197" s="98"/>
      <c r="AD197" s="98">
        <v>29472</v>
      </c>
      <c r="AE197" s="98"/>
      <c r="AF197" s="98">
        <v>1233961.4099999999</v>
      </c>
    </row>
    <row r="198" spans="1:33" ht="15.6" x14ac:dyDescent="0.3">
      <c r="A198" s="101">
        <v>44719</v>
      </c>
      <c r="B198" s="93">
        <v>100085</v>
      </c>
      <c r="C198" s="98"/>
      <c r="D198" s="99"/>
      <c r="E198" s="98">
        <v>38100</v>
      </c>
      <c r="F198" s="21" t="s">
        <v>208</v>
      </c>
      <c r="G198" s="106" t="s">
        <v>275</v>
      </c>
      <c r="H198" s="98"/>
      <c r="I198" s="98"/>
      <c r="J198" s="98"/>
      <c r="K198" s="98"/>
      <c r="L198" s="98"/>
      <c r="M198" s="98"/>
      <c r="N198" s="98">
        <v>38100</v>
      </c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>
        <v>38100</v>
      </c>
      <c r="AF198" s="98">
        <v>1195861.4099999999</v>
      </c>
    </row>
    <row r="199" spans="1:33" ht="15.6" x14ac:dyDescent="0.3">
      <c r="A199" s="101">
        <v>44725</v>
      </c>
      <c r="B199" s="93">
        <v>100084</v>
      </c>
      <c r="C199" s="98"/>
      <c r="D199" s="99"/>
      <c r="E199" s="98">
        <v>1710</v>
      </c>
      <c r="F199" s="21" t="s">
        <v>276</v>
      </c>
      <c r="G199" s="106" t="s">
        <v>134</v>
      </c>
      <c r="H199" s="98"/>
      <c r="I199" s="98"/>
      <c r="J199" s="98"/>
      <c r="K199" s="98"/>
      <c r="L199" s="98">
        <v>1425</v>
      </c>
      <c r="M199" s="98"/>
      <c r="N199" s="98"/>
      <c r="O199" s="98"/>
      <c r="P199" s="98"/>
      <c r="Q199" s="98"/>
      <c r="R199" s="98"/>
      <c r="S199" s="98"/>
      <c r="T199" s="98"/>
      <c r="U199" s="98">
        <v>285</v>
      </c>
      <c r="V199" s="98"/>
      <c r="W199" s="98"/>
      <c r="X199" s="98"/>
      <c r="Y199" s="98"/>
      <c r="Z199" s="98"/>
      <c r="AA199" s="98"/>
      <c r="AB199" s="98"/>
      <c r="AC199" s="98"/>
      <c r="AD199" s="98"/>
      <c r="AE199" s="98">
        <v>1710</v>
      </c>
      <c r="AF199" s="98">
        <v>1194151.4099999999</v>
      </c>
    </row>
    <row r="200" spans="1:33" ht="15.6" x14ac:dyDescent="0.3">
      <c r="A200" s="101">
        <v>44725</v>
      </c>
      <c r="B200" s="93" t="s">
        <v>254</v>
      </c>
      <c r="C200" s="98"/>
      <c r="D200" s="99"/>
      <c r="E200" s="98">
        <v>5.4</v>
      </c>
      <c r="F200" s="21" t="s">
        <v>250</v>
      </c>
      <c r="G200" s="106" t="s">
        <v>256</v>
      </c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>
        <v>5.4</v>
      </c>
      <c r="X200" s="98"/>
      <c r="Y200" s="98"/>
      <c r="Z200" s="98"/>
      <c r="AA200" s="98"/>
      <c r="AB200" s="98"/>
      <c r="AC200" s="98"/>
      <c r="AD200" s="98"/>
      <c r="AE200" s="98">
        <v>5.4</v>
      </c>
      <c r="AF200" s="98">
        <v>1194146.01</v>
      </c>
    </row>
    <row r="201" spans="1:33" ht="15.6" x14ac:dyDescent="0.3">
      <c r="A201" s="101">
        <v>44728</v>
      </c>
      <c r="B201" s="93">
        <v>100086</v>
      </c>
      <c r="C201" s="98"/>
      <c r="D201" s="99"/>
      <c r="E201" s="98">
        <v>84</v>
      </c>
      <c r="F201" s="21" t="s">
        <v>277</v>
      </c>
      <c r="G201" s="106" t="s">
        <v>278</v>
      </c>
      <c r="H201" s="98"/>
      <c r="I201" s="98"/>
      <c r="J201" s="98">
        <v>70</v>
      </c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>
        <v>14</v>
      </c>
      <c r="V201" s="98"/>
      <c r="W201" s="98"/>
      <c r="X201" s="98"/>
      <c r="Y201" s="98"/>
      <c r="Z201" s="98"/>
      <c r="AA201" s="98"/>
      <c r="AB201" s="98"/>
      <c r="AC201" s="98"/>
      <c r="AD201" s="98"/>
      <c r="AE201" s="98">
        <f>SUM(J201:AD201)</f>
        <v>84</v>
      </c>
      <c r="AF201" s="98">
        <v>1194062.01</v>
      </c>
    </row>
    <row r="202" spans="1:33" ht="15.6" x14ac:dyDescent="0.3">
      <c r="A202" s="101">
        <v>44728</v>
      </c>
      <c r="B202" s="93">
        <v>100088</v>
      </c>
      <c r="C202" s="98"/>
      <c r="D202" s="99"/>
      <c r="E202" s="98">
        <v>1920</v>
      </c>
      <c r="F202" s="21" t="s">
        <v>109</v>
      </c>
      <c r="G202" s="106" t="s">
        <v>279</v>
      </c>
      <c r="H202" s="98"/>
      <c r="I202" s="98"/>
      <c r="J202" s="98"/>
      <c r="K202" s="98"/>
      <c r="L202" s="98"/>
      <c r="M202" s="98">
        <v>1600</v>
      </c>
      <c r="N202" s="98"/>
      <c r="O202" s="98"/>
      <c r="P202" s="98"/>
      <c r="Q202" s="98"/>
      <c r="R202" s="98"/>
      <c r="S202" s="98"/>
      <c r="T202" s="98"/>
      <c r="U202" s="98">
        <v>320</v>
      </c>
      <c r="V202" s="98"/>
      <c r="W202" s="98"/>
      <c r="X202" s="98"/>
      <c r="Y202" s="98"/>
      <c r="Z202" s="98"/>
      <c r="AA202" s="98"/>
      <c r="AB202" s="98"/>
      <c r="AC202" s="98"/>
      <c r="AD202" s="98"/>
      <c r="AE202" s="98">
        <f>SUM(H202:AD202)</f>
        <v>1920</v>
      </c>
      <c r="AF202" s="98">
        <v>1192142.01</v>
      </c>
    </row>
    <row r="203" spans="1:33" ht="17.399999999999999" x14ac:dyDescent="0.3">
      <c r="A203" s="101">
        <v>44733</v>
      </c>
      <c r="B203" s="93">
        <v>100087</v>
      </c>
      <c r="C203" s="98"/>
      <c r="D203" s="99"/>
      <c r="E203" s="98">
        <v>960</v>
      </c>
      <c r="F203" s="21" t="s">
        <v>280</v>
      </c>
      <c r="G203" s="106" t="s">
        <v>281</v>
      </c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>
        <v>800</v>
      </c>
      <c r="T203" s="98"/>
      <c r="U203" s="98">
        <v>160</v>
      </c>
      <c r="V203" s="98"/>
      <c r="W203" s="98"/>
      <c r="X203" s="98"/>
      <c r="Y203" s="98"/>
      <c r="Z203" s="98"/>
      <c r="AA203" s="98"/>
      <c r="AB203" s="98"/>
      <c r="AC203" s="98"/>
      <c r="AD203" s="98"/>
      <c r="AE203" s="98">
        <f>SUM(S203:AD203)</f>
        <v>960</v>
      </c>
      <c r="AF203" s="98">
        <v>1191182.01</v>
      </c>
      <c r="AG203" s="133" t="s">
        <v>309</v>
      </c>
    </row>
    <row r="204" spans="1:33" ht="15.6" x14ac:dyDescent="0.3">
      <c r="A204" s="101">
        <v>44734</v>
      </c>
      <c r="B204" s="93">
        <v>100089</v>
      </c>
      <c r="C204" s="98"/>
      <c r="D204" s="99"/>
      <c r="E204" s="98"/>
      <c r="F204" s="58" t="s">
        <v>236</v>
      </c>
      <c r="G204" s="106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>
        <v>1191182.01</v>
      </c>
    </row>
    <row r="205" spans="1:33" ht="15.6" x14ac:dyDescent="0.3">
      <c r="A205" s="101">
        <v>44742</v>
      </c>
      <c r="B205" s="93" t="s">
        <v>259</v>
      </c>
      <c r="C205" s="98">
        <v>162368</v>
      </c>
      <c r="D205" s="99" t="s">
        <v>284</v>
      </c>
      <c r="E205" s="98"/>
      <c r="F205" s="58"/>
      <c r="G205" s="106" t="s">
        <v>285</v>
      </c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>
        <v>162368</v>
      </c>
      <c r="Z205" s="98"/>
      <c r="AA205" s="98"/>
      <c r="AB205" s="98"/>
      <c r="AC205" s="98"/>
      <c r="AD205" s="98">
        <v>162368</v>
      </c>
      <c r="AE205" s="98"/>
      <c r="AF205" s="98">
        <v>1353550.01</v>
      </c>
    </row>
    <row r="206" spans="1:33" ht="15.6" x14ac:dyDescent="0.3">
      <c r="A206" s="101">
        <v>44755</v>
      </c>
      <c r="B206" s="93" t="s">
        <v>259</v>
      </c>
      <c r="C206" s="98">
        <v>38100</v>
      </c>
      <c r="D206" s="99" t="s">
        <v>7</v>
      </c>
      <c r="E206" s="98"/>
      <c r="F206" s="58"/>
      <c r="G206" s="106" t="s">
        <v>257</v>
      </c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>
        <v>38100</v>
      </c>
      <c r="Y206" s="98"/>
      <c r="Z206" s="98"/>
      <c r="AA206" s="98"/>
      <c r="AB206" s="98"/>
      <c r="AC206" s="98"/>
      <c r="AD206" s="98">
        <v>38100</v>
      </c>
      <c r="AE206" s="98"/>
      <c r="AF206" s="98">
        <v>1391650.01</v>
      </c>
    </row>
    <row r="207" spans="1:33" ht="15" customHeight="1" x14ac:dyDescent="0.3">
      <c r="A207" s="101">
        <v>44756</v>
      </c>
      <c r="B207" s="93" t="s">
        <v>254</v>
      </c>
      <c r="C207" s="98"/>
      <c r="D207" s="99"/>
      <c r="E207" s="98">
        <v>7</v>
      </c>
      <c r="F207" s="21" t="s">
        <v>250</v>
      </c>
      <c r="G207" s="106" t="s">
        <v>256</v>
      </c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>
        <v>7</v>
      </c>
      <c r="X207" s="98"/>
      <c r="Y207" s="98"/>
      <c r="Z207" s="98"/>
      <c r="AA207" s="98"/>
      <c r="AB207" s="98"/>
      <c r="AC207" s="98"/>
      <c r="AD207" s="98"/>
      <c r="AE207" s="98">
        <v>7</v>
      </c>
      <c r="AF207" s="98">
        <v>1391643.01</v>
      </c>
      <c r="AG207" s="133" t="s">
        <v>309</v>
      </c>
    </row>
    <row r="208" spans="1:33" ht="15.6" x14ac:dyDescent="0.3">
      <c r="A208" s="101">
        <v>44767</v>
      </c>
      <c r="B208" s="93">
        <v>100091</v>
      </c>
      <c r="C208" s="98"/>
      <c r="D208" s="99"/>
      <c r="E208" s="98">
        <v>5880</v>
      </c>
      <c r="F208" s="21" t="s">
        <v>286</v>
      </c>
      <c r="G208" s="106" t="s">
        <v>287</v>
      </c>
      <c r="H208" s="98"/>
      <c r="I208" s="98"/>
      <c r="J208" s="98"/>
      <c r="K208" s="98"/>
      <c r="L208" s="98"/>
      <c r="M208" s="98">
        <v>4900</v>
      </c>
      <c r="N208" s="98"/>
      <c r="O208" s="98"/>
      <c r="P208" s="98"/>
      <c r="Q208" s="98"/>
      <c r="R208" s="98"/>
      <c r="S208" s="98"/>
      <c r="T208" s="98"/>
      <c r="U208" s="98">
        <v>980</v>
      </c>
      <c r="V208" s="98"/>
      <c r="W208" s="98"/>
      <c r="X208" s="98"/>
      <c r="Y208" s="98"/>
      <c r="Z208" s="98"/>
      <c r="AA208" s="98"/>
      <c r="AB208" s="98"/>
      <c r="AC208" s="98"/>
      <c r="AD208" s="98"/>
      <c r="AE208" s="98">
        <f>SUM(M208:AD208)</f>
        <v>5880</v>
      </c>
      <c r="AF208" s="98">
        <v>1385661.81</v>
      </c>
    </row>
    <row r="209" spans="1:32" ht="15.6" x14ac:dyDescent="0.3">
      <c r="A209" s="101">
        <v>44767</v>
      </c>
      <c r="B209" s="93">
        <v>100092</v>
      </c>
      <c r="C209" s="98"/>
      <c r="D209" s="99"/>
      <c r="E209" s="98">
        <v>1410</v>
      </c>
      <c r="F209" s="21" t="s">
        <v>109</v>
      </c>
      <c r="G209" s="106" t="s">
        <v>290</v>
      </c>
      <c r="H209" s="98"/>
      <c r="I209" s="98"/>
      <c r="J209" s="98"/>
      <c r="K209" s="98"/>
      <c r="L209" s="98"/>
      <c r="M209" s="98">
        <v>1175</v>
      </c>
      <c r="N209" s="98"/>
      <c r="O209" s="98"/>
      <c r="P209" s="98"/>
      <c r="Q209" s="98"/>
      <c r="R209" s="98"/>
      <c r="S209" s="98"/>
      <c r="T209" s="98"/>
      <c r="U209" s="98">
        <v>235</v>
      </c>
      <c r="V209" s="98"/>
      <c r="W209" s="98"/>
      <c r="X209" s="98"/>
      <c r="Y209" s="98"/>
      <c r="Z209" s="98"/>
      <c r="AA209" s="98"/>
      <c r="AB209" s="98"/>
      <c r="AC209" s="98"/>
      <c r="AE209" s="98">
        <f>SUM(M209:AC209)</f>
        <v>1410</v>
      </c>
      <c r="AF209" s="98">
        <v>1384353.01</v>
      </c>
    </row>
    <row r="210" spans="1:32" ht="15.6" x14ac:dyDescent="0.3">
      <c r="A210" s="101">
        <v>45134</v>
      </c>
      <c r="B210" s="93" t="s">
        <v>259</v>
      </c>
      <c r="C210" s="98">
        <v>3169.78</v>
      </c>
      <c r="D210" s="99" t="s">
        <v>7</v>
      </c>
      <c r="E210" s="98"/>
      <c r="F210" s="21"/>
      <c r="G210" s="106" t="s">
        <v>155</v>
      </c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>
        <v>3169.78</v>
      </c>
      <c r="Y210" s="98"/>
      <c r="Z210" s="98"/>
      <c r="AA210" s="98"/>
      <c r="AB210" s="98"/>
      <c r="AD210" s="98">
        <v>3169.78</v>
      </c>
      <c r="AE210" s="98"/>
      <c r="AF210" s="98">
        <v>1387522.79</v>
      </c>
    </row>
    <row r="211" spans="1:32" ht="15.6" x14ac:dyDescent="0.3">
      <c r="A211" s="101">
        <v>44771</v>
      </c>
      <c r="B211" s="93">
        <v>100093</v>
      </c>
      <c r="C211" s="98"/>
      <c r="D211" s="99"/>
      <c r="E211" s="98">
        <v>3052.3</v>
      </c>
      <c r="F211" s="21" t="s">
        <v>25</v>
      </c>
      <c r="G211" s="106" t="s">
        <v>304</v>
      </c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>
        <v>3052.3</v>
      </c>
      <c r="V211" s="98"/>
      <c r="W211" s="98"/>
      <c r="X211" s="98"/>
      <c r="Y211" s="98"/>
      <c r="Z211" s="98"/>
      <c r="AA211" s="98"/>
      <c r="AB211" s="98"/>
      <c r="AC211" s="98"/>
      <c r="AE211" s="98">
        <v>3052.3</v>
      </c>
      <c r="AF211" s="98">
        <v>1384470.49</v>
      </c>
    </row>
    <row r="212" spans="1:32" ht="15.6" x14ac:dyDescent="0.3">
      <c r="A212" s="101">
        <v>44775</v>
      </c>
      <c r="B212" s="93">
        <v>100094</v>
      </c>
      <c r="C212" s="98"/>
      <c r="D212" s="99"/>
      <c r="E212" s="98">
        <v>240</v>
      </c>
      <c r="F212" s="21" t="s">
        <v>291</v>
      </c>
      <c r="G212" s="106" t="s">
        <v>292</v>
      </c>
      <c r="H212" s="98"/>
      <c r="I212" s="98"/>
      <c r="J212" s="98"/>
      <c r="K212" s="98"/>
      <c r="L212" s="98">
        <v>200</v>
      </c>
      <c r="M212" s="98"/>
      <c r="N212" s="98"/>
      <c r="O212" s="98"/>
      <c r="P212" s="98"/>
      <c r="Q212" s="98"/>
      <c r="R212" s="98"/>
      <c r="S212" s="98"/>
      <c r="T212" s="98"/>
      <c r="U212" s="98">
        <v>40</v>
      </c>
      <c r="V212" s="98"/>
      <c r="W212" s="98"/>
      <c r="X212" s="98"/>
      <c r="Y212" s="98"/>
      <c r="Z212" s="98"/>
      <c r="AA212" s="98"/>
      <c r="AB212" s="98"/>
      <c r="AC212" s="98"/>
      <c r="AE212" s="98">
        <v>240</v>
      </c>
      <c r="AF212" s="98">
        <v>1384230.49</v>
      </c>
    </row>
    <row r="213" spans="1:32" ht="15.6" x14ac:dyDescent="0.3">
      <c r="A213" s="101">
        <v>44734</v>
      </c>
      <c r="B213" s="93">
        <v>100090</v>
      </c>
      <c r="C213" s="98"/>
      <c r="D213" s="99"/>
      <c r="E213" s="98">
        <v>115.2</v>
      </c>
      <c r="F213" s="21" t="s">
        <v>282</v>
      </c>
      <c r="G213" s="106" t="s">
        <v>283</v>
      </c>
      <c r="H213" s="98"/>
      <c r="I213" s="98"/>
      <c r="J213" s="98"/>
      <c r="K213" s="98"/>
      <c r="L213" s="98">
        <v>115.2</v>
      </c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>
        <v>115.2</v>
      </c>
      <c r="AF213" s="98">
        <v>1384115.29</v>
      </c>
    </row>
    <row r="214" spans="1:32" ht="15.6" x14ac:dyDescent="0.3">
      <c r="A214" s="101">
        <v>44786</v>
      </c>
      <c r="B214" s="93" t="s">
        <v>254</v>
      </c>
      <c r="C214" s="98"/>
      <c r="D214" s="99"/>
      <c r="E214" s="98">
        <v>5</v>
      </c>
      <c r="F214" s="21" t="s">
        <v>250</v>
      </c>
      <c r="G214" s="106" t="s">
        <v>256</v>
      </c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>
        <v>5</v>
      </c>
      <c r="X214" s="98"/>
      <c r="Y214" s="98"/>
      <c r="Z214" s="98"/>
      <c r="AA214" s="98"/>
      <c r="AB214" s="98"/>
      <c r="AC214" s="98"/>
      <c r="AE214" s="98">
        <v>5</v>
      </c>
      <c r="AF214" s="98">
        <v>1384110.29</v>
      </c>
    </row>
    <row r="215" spans="1:32" ht="15.6" x14ac:dyDescent="0.3">
      <c r="A215" s="101">
        <v>44817</v>
      </c>
      <c r="B215" s="93" t="s">
        <v>254</v>
      </c>
      <c r="C215" s="98"/>
      <c r="D215" s="99"/>
      <c r="E215" s="98">
        <v>7</v>
      </c>
      <c r="F215" s="21" t="s">
        <v>250</v>
      </c>
      <c r="G215" s="106" t="s">
        <v>256</v>
      </c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>
        <v>7</v>
      </c>
      <c r="X215" s="98"/>
      <c r="Y215" s="98"/>
      <c r="Z215" s="98"/>
      <c r="AA215" s="98"/>
      <c r="AB215" s="98"/>
      <c r="AC215" s="98"/>
      <c r="AE215" s="98">
        <v>7</v>
      </c>
      <c r="AF215" s="98">
        <v>1384103.29</v>
      </c>
    </row>
    <row r="216" spans="1:32" ht="15.6" x14ac:dyDescent="0.3">
      <c r="A216" s="101">
        <v>44820</v>
      </c>
      <c r="B216" s="93">
        <v>100096</v>
      </c>
      <c r="C216" s="98"/>
      <c r="D216" s="99"/>
      <c r="E216" s="98">
        <v>1599.78</v>
      </c>
      <c r="F216" s="21" t="s">
        <v>105</v>
      </c>
      <c r="G216" s="21" t="s">
        <v>293</v>
      </c>
      <c r="H216" s="98">
        <v>1599.78</v>
      </c>
      <c r="I216" s="98"/>
      <c r="J216" s="9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  <c r="AA216" s="98"/>
      <c r="AB216" s="98"/>
      <c r="AC216" s="98"/>
      <c r="AE216" s="98">
        <v>1599.78</v>
      </c>
      <c r="AF216" s="98"/>
    </row>
    <row r="217" spans="1:32" ht="15.6" x14ac:dyDescent="0.3">
      <c r="A217" s="107">
        <v>44820</v>
      </c>
      <c r="B217" s="97">
        <v>100095</v>
      </c>
      <c r="C217" s="98"/>
      <c r="D217" s="98"/>
      <c r="E217" s="98">
        <v>288.7</v>
      </c>
      <c r="F217" s="98" t="s">
        <v>105</v>
      </c>
      <c r="G217" s="98" t="s">
        <v>262</v>
      </c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>
        <v>288.7</v>
      </c>
      <c r="V217" s="98"/>
      <c r="W217" s="98"/>
      <c r="X217" s="98"/>
      <c r="Y217" s="98"/>
      <c r="Z217" s="98"/>
      <c r="AA217" s="98"/>
      <c r="AB217" s="98"/>
      <c r="AC217" s="98"/>
      <c r="AE217" s="98">
        <v>288.7</v>
      </c>
      <c r="AF217" s="131">
        <v>1382214.81</v>
      </c>
    </row>
    <row r="218" spans="1:32" s="59" customFormat="1" ht="15.6" x14ac:dyDescent="0.3">
      <c r="A218" s="107">
        <v>44848</v>
      </c>
      <c r="B218" s="115" t="s">
        <v>254</v>
      </c>
      <c r="C218" s="98"/>
      <c r="D218" s="98"/>
      <c r="E218" s="98">
        <v>5.8</v>
      </c>
      <c r="F218" s="98" t="s">
        <v>250</v>
      </c>
      <c r="G218" s="98" t="s">
        <v>256</v>
      </c>
      <c r="H218" s="98"/>
      <c r="I218" s="98"/>
      <c r="J218" s="98"/>
      <c r="K218" s="98"/>
      <c r="L218" s="98"/>
      <c r="M218" s="98"/>
      <c r="N218" s="98"/>
      <c r="O218" s="98"/>
      <c r="P218" s="98"/>
      <c r="Q218" s="98"/>
      <c r="R218" s="98"/>
      <c r="S218" s="132"/>
      <c r="T218" s="98"/>
      <c r="U218" s="98"/>
      <c r="V218" s="98"/>
      <c r="W218" s="98">
        <v>5.8</v>
      </c>
      <c r="X218" s="98"/>
      <c r="Y218" s="98"/>
      <c r="Z218" s="98"/>
      <c r="AA218" s="98"/>
      <c r="AB218" s="98"/>
      <c r="AC218" s="98"/>
      <c r="AE218" s="98">
        <v>5.8</v>
      </c>
      <c r="AF218" s="134">
        <v>1382209.01</v>
      </c>
    </row>
    <row r="219" spans="1:32" s="124" customFormat="1" ht="16.2" customHeight="1" x14ac:dyDescent="0.3">
      <c r="A219" s="101">
        <v>44851</v>
      </c>
      <c r="B219" s="122" t="s">
        <v>259</v>
      </c>
      <c r="C219" s="123">
        <v>1281.7</v>
      </c>
      <c r="D219" s="123" t="s">
        <v>25</v>
      </c>
      <c r="E219" s="123"/>
      <c r="F219" s="123"/>
      <c r="G219" s="123" t="s">
        <v>303</v>
      </c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3"/>
      <c r="AC219" s="123">
        <v>1281.7</v>
      </c>
      <c r="AD219" s="123">
        <v>1281.7</v>
      </c>
      <c r="AE219" s="130"/>
      <c r="AF219" s="135">
        <v>1383490.71</v>
      </c>
    </row>
    <row r="220" spans="1:32" ht="15.6" x14ac:dyDescent="0.3">
      <c r="A220" s="107">
        <v>44876</v>
      </c>
      <c r="B220" s="97">
        <v>100097</v>
      </c>
      <c r="C220" s="98"/>
      <c r="D220" s="98"/>
      <c r="E220" s="98">
        <v>503</v>
      </c>
      <c r="F220" s="98" t="s">
        <v>83</v>
      </c>
      <c r="G220" s="98" t="s">
        <v>294</v>
      </c>
      <c r="H220" s="98"/>
      <c r="I220" s="98"/>
      <c r="J220" s="98"/>
      <c r="K220" s="98"/>
      <c r="L220" s="98"/>
      <c r="M220" s="98"/>
      <c r="N220" s="98"/>
      <c r="O220" s="98"/>
      <c r="P220" s="98">
        <v>413</v>
      </c>
      <c r="Q220" s="98"/>
      <c r="R220" s="98"/>
      <c r="S220" s="98"/>
      <c r="T220" s="98"/>
      <c r="U220" s="98">
        <v>90</v>
      </c>
      <c r="V220" s="98"/>
      <c r="W220" s="98"/>
      <c r="X220" s="98"/>
      <c r="Y220" s="98"/>
      <c r="Z220" s="98"/>
      <c r="AA220" s="98"/>
      <c r="AB220" s="98"/>
      <c r="AC220" s="98"/>
      <c r="AE220" s="98">
        <f>SUM(P220:AC220)</f>
        <v>503</v>
      </c>
      <c r="AF220" s="137">
        <v>1382987.71</v>
      </c>
    </row>
    <row r="221" spans="1:32" s="81" customFormat="1" ht="15.6" x14ac:dyDescent="0.3">
      <c r="A221" s="107">
        <v>44878</v>
      </c>
      <c r="B221" s="115" t="s">
        <v>254</v>
      </c>
      <c r="C221" s="98"/>
      <c r="D221" s="98"/>
      <c r="E221" s="98">
        <v>5</v>
      </c>
      <c r="F221" s="98" t="s">
        <v>250</v>
      </c>
      <c r="G221" s="98" t="s">
        <v>256</v>
      </c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>
        <v>5</v>
      </c>
      <c r="X221" s="98"/>
      <c r="Y221" s="98"/>
      <c r="Z221" s="98"/>
      <c r="AA221" s="98"/>
      <c r="AB221" s="98"/>
      <c r="AC221" s="98"/>
      <c r="AE221" s="98">
        <v>5</v>
      </c>
      <c r="AF221" s="102">
        <v>1382982.71</v>
      </c>
    </row>
    <row r="222" spans="1:32" s="81" customFormat="1" ht="15.6" x14ac:dyDescent="0.3">
      <c r="A222" s="107">
        <v>44904</v>
      </c>
      <c r="B222" s="97">
        <v>100098</v>
      </c>
      <c r="C222" s="98"/>
      <c r="D222" s="98"/>
      <c r="E222" s="98">
        <v>1446</v>
      </c>
      <c r="F222" s="98" t="s">
        <v>83</v>
      </c>
      <c r="G222" s="98" t="s">
        <v>295</v>
      </c>
      <c r="H222" s="98"/>
      <c r="I222" s="98"/>
      <c r="J222" s="98"/>
      <c r="K222" s="98"/>
      <c r="L222" s="98"/>
      <c r="M222" s="98"/>
      <c r="N222" s="98"/>
      <c r="O222" s="98"/>
      <c r="P222" s="98">
        <v>1206</v>
      </c>
      <c r="Q222" s="98"/>
      <c r="R222" s="98"/>
      <c r="S222" s="98"/>
      <c r="T222" s="98"/>
      <c r="U222" s="98">
        <v>240</v>
      </c>
      <c r="V222" s="98"/>
      <c r="W222" s="98"/>
      <c r="X222" s="98"/>
      <c r="Y222" s="98"/>
      <c r="Z222" s="98"/>
      <c r="AA222" s="98"/>
      <c r="AB222" s="98"/>
      <c r="AC222" s="98"/>
      <c r="AE222" s="98">
        <f>SUM(P222:AC222)</f>
        <v>1446</v>
      </c>
      <c r="AF222" s="102"/>
    </row>
    <row r="223" spans="1:32" s="64" customFormat="1" ht="18.75" customHeight="1" x14ac:dyDescent="0.25">
      <c r="A223" s="107">
        <v>44909</v>
      </c>
      <c r="B223" s="115" t="s">
        <v>254</v>
      </c>
      <c r="C223" s="98"/>
      <c r="D223" s="98"/>
      <c r="E223" s="98">
        <v>5.4</v>
      </c>
      <c r="F223" s="98" t="s">
        <v>250</v>
      </c>
      <c r="G223" s="98" t="s">
        <v>256</v>
      </c>
      <c r="H223" s="98"/>
      <c r="I223" s="98"/>
      <c r="J223" s="98"/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98">
        <v>5.4</v>
      </c>
      <c r="X223" s="98"/>
      <c r="Y223" s="98"/>
      <c r="Z223" s="98"/>
      <c r="AA223" s="98"/>
      <c r="AB223" s="98"/>
      <c r="AC223" s="98"/>
      <c r="AE223" s="98">
        <v>5.4</v>
      </c>
      <c r="AF223" s="138"/>
    </row>
    <row r="224" spans="1:32" s="64" customFormat="1" ht="15" x14ac:dyDescent="0.25">
      <c r="A224" s="107">
        <v>44910</v>
      </c>
      <c r="B224" s="115">
        <v>100099</v>
      </c>
      <c r="C224" s="98"/>
      <c r="D224" s="98"/>
      <c r="E224" s="98">
        <v>300</v>
      </c>
      <c r="F224" s="98" t="s">
        <v>280</v>
      </c>
      <c r="G224" s="98" t="s">
        <v>281</v>
      </c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>
        <v>250</v>
      </c>
      <c r="T224" s="98"/>
      <c r="U224" s="98">
        <v>50</v>
      </c>
      <c r="V224" s="98"/>
      <c r="W224" s="98"/>
      <c r="X224" s="98"/>
      <c r="Y224" s="98"/>
      <c r="Z224" s="98"/>
      <c r="AA224" s="98"/>
      <c r="AB224" s="98"/>
      <c r="AC224" s="98"/>
      <c r="AE224" s="98">
        <v>300</v>
      </c>
      <c r="AF224" s="102"/>
    </row>
    <row r="225" spans="1:33" s="64" customFormat="1" ht="17.399999999999999" x14ac:dyDescent="0.3">
      <c r="A225" s="107">
        <v>44917</v>
      </c>
      <c r="B225" s="115">
        <v>100100</v>
      </c>
      <c r="C225" s="98"/>
      <c r="D225" s="98"/>
      <c r="E225" s="98">
        <v>72343</v>
      </c>
      <c r="F225" s="98" t="s">
        <v>208</v>
      </c>
      <c r="G225" s="98" t="s">
        <v>296</v>
      </c>
      <c r="H225" s="98"/>
      <c r="I225" s="98"/>
      <c r="J225" s="98"/>
      <c r="K225" s="98"/>
      <c r="L225" s="98"/>
      <c r="M225" s="98"/>
      <c r="N225" s="98">
        <v>72343</v>
      </c>
      <c r="O225" s="98"/>
      <c r="P225" s="98"/>
      <c r="Q225" s="98"/>
      <c r="R225" s="98"/>
      <c r="S225" s="98"/>
      <c r="T225" s="98"/>
      <c r="U225" s="98" t="s">
        <v>297</v>
      </c>
      <c r="V225" s="98"/>
      <c r="W225" s="98"/>
      <c r="X225" s="98"/>
      <c r="Y225" s="98"/>
      <c r="Z225" s="98"/>
      <c r="AA225" s="98"/>
      <c r="AB225" s="98"/>
      <c r="AC225" s="98"/>
      <c r="AE225" s="98">
        <v>72343</v>
      </c>
      <c r="AF225" s="102">
        <v>1308888.31</v>
      </c>
      <c r="AG225" s="133" t="s">
        <v>309</v>
      </c>
    </row>
    <row r="226" spans="1:33" ht="15.6" x14ac:dyDescent="0.3">
      <c r="A226" s="107">
        <v>44932</v>
      </c>
      <c r="B226" s="115"/>
      <c r="C226" s="98">
        <v>72343</v>
      </c>
      <c r="D226" s="98" t="s">
        <v>94</v>
      </c>
      <c r="E226" s="98"/>
      <c r="F226" s="98"/>
      <c r="G226" s="98" t="s">
        <v>257</v>
      </c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>
        <v>72343</v>
      </c>
      <c r="Y226" s="98"/>
      <c r="Z226" s="98"/>
      <c r="AA226" s="98"/>
      <c r="AB226" s="98"/>
      <c r="AD226" s="98">
        <v>72343</v>
      </c>
      <c r="AF226" s="102"/>
    </row>
    <row r="227" spans="1:33" ht="17.399999999999999" x14ac:dyDescent="0.3">
      <c r="A227" s="107">
        <v>44932</v>
      </c>
      <c r="B227" s="115"/>
      <c r="C227" s="98">
        <v>27528</v>
      </c>
      <c r="D227" s="98" t="s">
        <v>273</v>
      </c>
      <c r="E227" s="98"/>
      <c r="F227" s="98"/>
      <c r="G227" s="98" t="s">
        <v>298</v>
      </c>
      <c r="H227" s="98"/>
      <c r="I227" s="98"/>
      <c r="J227" s="98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  <c r="X227" s="98"/>
      <c r="Z227" s="98">
        <v>22940</v>
      </c>
      <c r="AB227" s="98">
        <v>4588</v>
      </c>
      <c r="AD227" s="98">
        <f>SUM(Z227:AB227)</f>
        <v>27528</v>
      </c>
      <c r="AF227" s="103">
        <v>1408759.31</v>
      </c>
      <c r="AG227" s="133" t="s">
        <v>309</v>
      </c>
    </row>
    <row r="228" spans="1:33" ht="15.6" x14ac:dyDescent="0.3">
      <c r="A228" s="107">
        <v>44939</v>
      </c>
      <c r="B228" s="115" t="s">
        <v>254</v>
      </c>
      <c r="C228" s="98"/>
      <c r="D228" s="98"/>
      <c r="E228" s="98">
        <v>6.2</v>
      </c>
      <c r="F228" s="98" t="s">
        <v>250</v>
      </c>
      <c r="G228" s="98" t="s">
        <v>256</v>
      </c>
      <c r="H228" s="98"/>
      <c r="I228" s="98"/>
      <c r="J228" s="98"/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98"/>
      <c r="W228" s="98">
        <v>6.2</v>
      </c>
      <c r="X228" s="98"/>
      <c r="Y228" s="98"/>
      <c r="Z228" s="98"/>
      <c r="AA228" s="98"/>
      <c r="AB228" s="98"/>
      <c r="AC228" s="98"/>
      <c r="AE228" s="98">
        <v>6.2</v>
      </c>
      <c r="AF228" s="98">
        <v>1408753.11</v>
      </c>
    </row>
    <row r="229" spans="1:33" ht="15.6" x14ac:dyDescent="0.3">
      <c r="A229" s="107">
        <v>44953</v>
      </c>
      <c r="B229" s="115">
        <v>100101</v>
      </c>
      <c r="C229" s="98"/>
      <c r="D229" s="98"/>
      <c r="E229" s="98">
        <v>420</v>
      </c>
      <c r="F229" s="98" t="s">
        <v>171</v>
      </c>
      <c r="G229" s="98" t="s">
        <v>300</v>
      </c>
      <c r="H229" s="98"/>
      <c r="I229" s="98"/>
      <c r="J229" s="98"/>
      <c r="K229" s="98"/>
      <c r="L229" s="98"/>
      <c r="M229" s="98"/>
      <c r="N229" s="98"/>
      <c r="O229" s="98"/>
      <c r="P229" s="98"/>
      <c r="Q229" s="98">
        <v>350</v>
      </c>
      <c r="R229" s="98"/>
      <c r="S229" s="98"/>
      <c r="T229" s="98"/>
      <c r="U229" s="98">
        <v>70</v>
      </c>
      <c r="V229" s="98"/>
      <c r="W229" s="98"/>
      <c r="X229" s="98"/>
      <c r="Y229" s="98"/>
      <c r="Z229" s="98"/>
      <c r="AA229" s="98"/>
      <c r="AB229" s="98"/>
      <c r="AC229" s="98"/>
      <c r="AE229" s="98">
        <v>420</v>
      </c>
      <c r="AF229" s="102"/>
    </row>
    <row r="230" spans="1:33" ht="15.6" x14ac:dyDescent="0.3">
      <c r="A230" s="107">
        <v>44970</v>
      </c>
      <c r="B230" s="115" t="s">
        <v>254</v>
      </c>
      <c r="C230" s="98"/>
      <c r="D230" s="98"/>
      <c r="E230" s="98">
        <v>5</v>
      </c>
      <c r="F230" s="98" t="s">
        <v>250</v>
      </c>
      <c r="G230" s="98" t="s">
        <v>256</v>
      </c>
      <c r="H230" s="98"/>
      <c r="I230" s="98"/>
      <c r="J230" s="98"/>
      <c r="K230" s="98"/>
      <c r="L230" s="98"/>
      <c r="M230" s="98"/>
      <c r="N230" s="98"/>
      <c r="O230" s="98"/>
      <c r="P230" s="98"/>
      <c r="Q230" s="98"/>
      <c r="R230" s="98"/>
      <c r="S230" s="98"/>
      <c r="T230" s="98"/>
      <c r="U230" s="98"/>
      <c r="V230" s="98"/>
      <c r="W230" s="98">
        <v>5</v>
      </c>
      <c r="X230" s="98"/>
      <c r="Y230" s="98"/>
      <c r="Z230" s="98"/>
      <c r="AA230" s="98"/>
      <c r="AB230" s="98"/>
      <c r="AC230" s="98"/>
      <c r="AE230" s="98">
        <v>5</v>
      </c>
      <c r="AF230" s="102"/>
    </row>
    <row r="231" spans="1:33" ht="17.399999999999999" x14ac:dyDescent="0.3">
      <c r="A231" s="107">
        <v>44978</v>
      </c>
      <c r="B231" s="115">
        <v>100102</v>
      </c>
      <c r="C231" s="98"/>
      <c r="D231" s="98"/>
      <c r="E231" s="98">
        <v>600</v>
      </c>
      <c r="F231" s="98" t="s">
        <v>280</v>
      </c>
      <c r="G231" s="98" t="s">
        <v>301</v>
      </c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>
        <v>500</v>
      </c>
      <c r="T231" s="98"/>
      <c r="U231" s="98">
        <v>100</v>
      </c>
      <c r="V231" s="98"/>
      <c r="W231" s="98"/>
      <c r="X231" s="98"/>
      <c r="Y231" s="98"/>
      <c r="Z231" s="98"/>
      <c r="AA231" s="98"/>
      <c r="AB231" s="98"/>
      <c r="AC231" s="98"/>
      <c r="AE231" s="98">
        <v>600</v>
      </c>
      <c r="AF231" s="102">
        <v>14074728.109999999</v>
      </c>
      <c r="AG231" s="133" t="s">
        <v>309</v>
      </c>
    </row>
    <row r="232" spans="1:33" ht="15.6" x14ac:dyDescent="0.3">
      <c r="A232" s="107">
        <v>44992</v>
      </c>
      <c r="B232" s="115" t="s">
        <v>259</v>
      </c>
      <c r="C232" s="98">
        <v>640</v>
      </c>
      <c r="D232" s="98" t="s">
        <v>25</v>
      </c>
      <c r="E232" s="98"/>
      <c r="F232" s="98"/>
      <c r="G232" s="98" t="s">
        <v>305</v>
      </c>
      <c r="H232" s="98"/>
      <c r="I232" s="98"/>
      <c r="J232" s="98"/>
      <c r="K232" s="98"/>
      <c r="L232" s="98"/>
      <c r="M232" s="98"/>
      <c r="N232" s="98"/>
      <c r="O232" s="98"/>
      <c r="P232" s="98"/>
      <c r="Q232" s="98"/>
      <c r="R232" s="98"/>
      <c r="S232" s="98"/>
      <c r="T232" s="98"/>
      <c r="U232" s="98"/>
      <c r="V232" s="98"/>
      <c r="W232" s="98"/>
      <c r="X232" s="98"/>
      <c r="Y232" s="98"/>
      <c r="Z232" s="98"/>
      <c r="AA232" s="98"/>
      <c r="AB232" s="98"/>
      <c r="AC232" s="98">
        <v>640</v>
      </c>
      <c r="AD232" s="98">
        <v>640</v>
      </c>
      <c r="AF232" s="102"/>
    </row>
    <row r="233" spans="1:33" ht="15.6" x14ac:dyDescent="0.3">
      <c r="A233" s="107">
        <v>45001</v>
      </c>
      <c r="B233" s="115">
        <v>100103</v>
      </c>
      <c r="C233" s="98"/>
      <c r="D233" s="98"/>
      <c r="E233" s="98">
        <v>1440</v>
      </c>
      <c r="F233" s="98" t="s">
        <v>306</v>
      </c>
      <c r="G233" s="98" t="s">
        <v>290</v>
      </c>
      <c r="H233" s="98"/>
      <c r="I233" s="98"/>
      <c r="J233" s="98"/>
      <c r="K233" s="98"/>
      <c r="L233" s="98"/>
      <c r="M233" s="98">
        <v>1200</v>
      </c>
      <c r="N233" s="98"/>
      <c r="O233" s="98"/>
      <c r="P233" s="98"/>
      <c r="Q233" s="98"/>
      <c r="R233" s="98"/>
      <c r="S233" s="98"/>
      <c r="T233" s="98"/>
      <c r="U233" s="98">
        <v>240</v>
      </c>
      <c r="V233" s="98"/>
      <c r="W233" s="98"/>
      <c r="X233" s="98"/>
      <c r="Y233" s="98"/>
      <c r="Z233" s="98"/>
      <c r="AA233" s="98"/>
      <c r="AB233" s="98"/>
      <c r="AC233" s="114"/>
      <c r="AE233" s="98">
        <f>SUM(M233:AC233)</f>
        <v>1440</v>
      </c>
      <c r="AF233" s="102"/>
    </row>
    <row r="234" spans="1:33" ht="15.6" x14ac:dyDescent="0.3">
      <c r="A234" s="107">
        <v>45001</v>
      </c>
      <c r="B234" s="115" t="s">
        <v>254</v>
      </c>
      <c r="C234" s="98"/>
      <c r="D234" s="98"/>
      <c r="E234" s="98">
        <v>5.8</v>
      </c>
      <c r="F234" s="98" t="s">
        <v>250</v>
      </c>
      <c r="G234" s="98" t="s">
        <v>256</v>
      </c>
      <c r="H234" s="98"/>
      <c r="I234" s="98"/>
      <c r="J234" s="98"/>
      <c r="K234" s="98"/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  <c r="W234" s="98">
        <v>5.8</v>
      </c>
      <c r="X234" s="98"/>
      <c r="Y234" s="98"/>
      <c r="Z234" s="98"/>
      <c r="AA234" s="98"/>
      <c r="AB234" s="98"/>
      <c r="AC234" s="98"/>
      <c r="AE234" s="98">
        <v>5.8</v>
      </c>
      <c r="AF234" s="102"/>
    </row>
    <row r="235" spans="1:33" ht="15.6" x14ac:dyDescent="0.3">
      <c r="A235" s="107">
        <v>45001</v>
      </c>
      <c r="B235" s="115">
        <v>100104</v>
      </c>
      <c r="C235" s="98"/>
      <c r="D235" s="98"/>
      <c r="E235" s="98"/>
      <c r="F235" s="82" t="s">
        <v>236</v>
      </c>
      <c r="G235" s="98"/>
      <c r="H235" s="98"/>
      <c r="I235" s="98"/>
      <c r="J235" s="98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  <c r="W235" s="98"/>
      <c r="X235" s="98"/>
      <c r="Y235" s="98"/>
      <c r="Z235" s="98"/>
      <c r="AA235" s="98"/>
      <c r="AB235" s="98"/>
      <c r="AC235" s="98"/>
      <c r="AD235" s="98"/>
      <c r="AF235" s="102"/>
    </row>
    <row r="236" spans="1:33" ht="17.399999999999999" x14ac:dyDescent="0.3">
      <c r="A236" s="107">
        <v>45007</v>
      </c>
      <c r="B236" s="115">
        <v>100105</v>
      </c>
      <c r="C236" s="98"/>
      <c r="D236" s="98"/>
      <c r="E236" s="98">
        <v>3600</v>
      </c>
      <c r="F236" s="98" t="s">
        <v>306</v>
      </c>
      <c r="G236" s="98" t="s">
        <v>307</v>
      </c>
      <c r="H236" s="98"/>
      <c r="I236" s="98"/>
      <c r="J236" s="98"/>
      <c r="K236" s="98"/>
      <c r="L236" s="98"/>
      <c r="M236" s="98">
        <v>3000</v>
      </c>
      <c r="N236" s="98"/>
      <c r="O236" s="98"/>
      <c r="P236" s="98"/>
      <c r="Q236" s="98"/>
      <c r="R236" s="98"/>
      <c r="S236" s="98"/>
      <c r="T236" s="98"/>
      <c r="U236" s="98">
        <v>600</v>
      </c>
      <c r="V236" s="98"/>
      <c r="W236" s="98"/>
      <c r="X236" s="98"/>
      <c r="Y236" s="98"/>
      <c r="Z236" s="98"/>
      <c r="AA236" s="98"/>
      <c r="AB236" s="98"/>
      <c r="AC236" s="98"/>
      <c r="AE236" s="98">
        <v>3600</v>
      </c>
      <c r="AF236" s="102">
        <v>1403322.31</v>
      </c>
      <c r="AG236" s="133" t="s">
        <v>309</v>
      </c>
    </row>
    <row r="237" spans="1:33" ht="17.399999999999999" x14ac:dyDescent="0.3">
      <c r="A237" s="107">
        <v>45016</v>
      </c>
      <c r="B237" s="115" t="s">
        <v>259</v>
      </c>
      <c r="C237" s="98">
        <v>7128.01</v>
      </c>
      <c r="D237" s="98" t="s">
        <v>7</v>
      </c>
      <c r="E237" s="98"/>
      <c r="F237" s="98"/>
      <c r="G237" s="106" t="s">
        <v>155</v>
      </c>
      <c r="H237" s="98"/>
      <c r="I237" s="98"/>
      <c r="J237" s="98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  <c r="W237" s="98"/>
      <c r="X237" s="98">
        <v>7128.01</v>
      </c>
      <c r="Y237" s="98"/>
      <c r="Z237" s="98"/>
      <c r="AA237" s="98"/>
      <c r="AB237" s="98"/>
      <c r="AC237" s="98"/>
      <c r="AD237" s="98">
        <v>7128.01</v>
      </c>
      <c r="AF237" s="102">
        <v>1410450.32</v>
      </c>
      <c r="AG237" s="148" t="s">
        <v>309</v>
      </c>
    </row>
    <row r="238" spans="1:33" s="139" customFormat="1" ht="15.6" x14ac:dyDescent="0.3">
      <c r="A238" s="145" t="s">
        <v>310</v>
      </c>
      <c r="B238" s="143"/>
      <c r="C238" s="140"/>
      <c r="D238" s="141"/>
      <c r="E238" s="140"/>
      <c r="F238" s="141"/>
      <c r="G238" s="142"/>
      <c r="H238" s="140"/>
      <c r="I238" s="140"/>
      <c r="J238" s="140"/>
      <c r="K238" s="140"/>
      <c r="L238" s="140"/>
      <c r="M238" s="140"/>
      <c r="N238" s="140"/>
      <c r="O238" s="140"/>
      <c r="P238" s="140"/>
      <c r="Q238" s="140"/>
      <c r="R238" s="140"/>
      <c r="S238" s="140"/>
      <c r="T238" s="140"/>
      <c r="W238" s="140"/>
      <c r="X238" s="140"/>
      <c r="Y238" s="140"/>
      <c r="Z238" s="140"/>
      <c r="AA238" s="140"/>
      <c r="AB238" s="140"/>
      <c r="AC238" s="140"/>
      <c r="AD238" s="140"/>
      <c r="AE238" s="140"/>
      <c r="AF238" s="140"/>
    </row>
    <row r="239" spans="1:33" s="139" customFormat="1" ht="15.6" x14ac:dyDescent="0.3">
      <c r="A239" s="155">
        <v>45029</v>
      </c>
      <c r="B239" s="151" t="s">
        <v>254</v>
      </c>
      <c r="C239" s="152"/>
      <c r="D239" s="152"/>
      <c r="E239" s="152">
        <v>6.2</v>
      </c>
      <c r="F239" s="153" t="s">
        <v>317</v>
      </c>
      <c r="G239" s="157" t="s">
        <v>256</v>
      </c>
      <c r="H239" s="152"/>
      <c r="I239" s="152"/>
      <c r="J239" s="152"/>
      <c r="K239" s="152"/>
      <c r="L239" s="152"/>
      <c r="M239" s="152"/>
      <c r="N239" s="152"/>
      <c r="O239" s="152"/>
      <c r="P239" s="152"/>
      <c r="Q239" s="152"/>
      <c r="R239" s="152"/>
      <c r="S239" s="152"/>
      <c r="T239" s="152"/>
      <c r="U239" s="152"/>
      <c r="V239" s="152"/>
      <c r="W239" s="152">
        <v>6.2</v>
      </c>
      <c r="X239" s="152"/>
      <c r="Y239" s="152"/>
      <c r="Z239" s="152"/>
      <c r="AA239" s="152"/>
      <c r="AB239" s="152"/>
      <c r="AC239" s="152"/>
      <c r="AD239" s="152"/>
      <c r="AE239" s="152">
        <v>6.2</v>
      </c>
      <c r="AF239" s="152"/>
      <c r="AG239" s="154"/>
    </row>
    <row r="240" spans="1:33" s="139" customFormat="1" ht="15.6" x14ac:dyDescent="0.3">
      <c r="A240" s="155">
        <v>45035</v>
      </c>
      <c r="B240" s="156">
        <v>100106</v>
      </c>
      <c r="C240" s="152"/>
      <c r="D240" s="152"/>
      <c r="E240" s="152">
        <v>37366.800000000003</v>
      </c>
      <c r="F240" s="153" t="s">
        <v>273</v>
      </c>
      <c r="G240" s="157" t="s">
        <v>318</v>
      </c>
      <c r="H240" s="152"/>
      <c r="I240" s="152"/>
      <c r="J240" s="152"/>
      <c r="K240" s="152"/>
      <c r="L240" s="152"/>
      <c r="M240" s="152"/>
      <c r="N240" s="152">
        <v>31139</v>
      </c>
      <c r="O240" s="152"/>
      <c r="P240" s="152"/>
      <c r="Q240" s="152"/>
      <c r="R240" s="152"/>
      <c r="S240" s="152"/>
      <c r="T240" s="152"/>
      <c r="U240" s="98">
        <v>6227.8</v>
      </c>
      <c r="V240" s="98"/>
      <c r="W240" s="152"/>
      <c r="X240" s="152"/>
      <c r="Y240" s="152"/>
      <c r="Z240" s="152"/>
      <c r="AA240" s="152"/>
      <c r="AB240" s="152"/>
      <c r="AC240" s="152"/>
      <c r="AD240" s="152"/>
      <c r="AE240" s="152">
        <f>SUM(N240:AD240)</f>
        <v>37366.800000000003</v>
      </c>
      <c r="AF240" s="152">
        <v>1373077.32</v>
      </c>
      <c r="AG240" s="154"/>
    </row>
    <row r="241" spans="1:32" ht="15.6" x14ac:dyDescent="0.3">
      <c r="A241" s="107">
        <v>45049</v>
      </c>
      <c r="B241" s="144" t="s">
        <v>259</v>
      </c>
      <c r="C241" s="98">
        <v>7770.79</v>
      </c>
      <c r="D241" s="99" t="s">
        <v>25</v>
      </c>
      <c r="E241" s="98"/>
      <c r="F241" s="99"/>
      <c r="G241" s="106" t="s">
        <v>311</v>
      </c>
      <c r="H241" s="98"/>
      <c r="I241" s="98"/>
      <c r="J241" s="98"/>
      <c r="K241" s="98"/>
      <c r="L241" s="98"/>
      <c r="M241" s="98"/>
      <c r="N241" s="98"/>
      <c r="O241" s="98"/>
      <c r="P241" s="98"/>
      <c r="Q241" s="98"/>
      <c r="R241" s="98"/>
      <c r="S241" s="98"/>
      <c r="T241" s="98"/>
      <c r="U241" s="98"/>
      <c r="V241" s="98"/>
      <c r="W241" s="98"/>
      <c r="X241" s="98"/>
      <c r="Y241" s="98"/>
      <c r="Z241" s="98"/>
      <c r="AA241" s="98"/>
      <c r="AB241" s="98"/>
      <c r="AC241" s="98">
        <v>7770.79</v>
      </c>
      <c r="AD241" s="98">
        <v>7770.79</v>
      </c>
      <c r="AE241" s="98"/>
      <c r="AF241" s="102">
        <v>1380848.11</v>
      </c>
    </row>
    <row r="242" spans="1:32" ht="15.6" x14ac:dyDescent="0.3">
      <c r="A242" s="107">
        <v>45060</v>
      </c>
      <c r="B242" s="144" t="s">
        <v>254</v>
      </c>
      <c r="C242" s="98"/>
      <c r="D242" s="99"/>
      <c r="E242" s="98">
        <v>5.4</v>
      </c>
      <c r="F242" s="99" t="s">
        <v>250</v>
      </c>
      <c r="G242" s="150" t="s">
        <v>256</v>
      </c>
      <c r="H242" s="98"/>
      <c r="I242" s="98"/>
      <c r="J242" s="98"/>
      <c r="K242" s="98"/>
      <c r="L242" s="98"/>
      <c r="M242" s="98"/>
      <c r="N242" s="98"/>
      <c r="O242" s="98"/>
      <c r="P242" s="98"/>
      <c r="Q242" s="98"/>
      <c r="R242" s="98"/>
      <c r="S242" s="98"/>
      <c r="T242" s="98"/>
      <c r="V242" s="98"/>
      <c r="W242" s="98">
        <v>5.4</v>
      </c>
      <c r="X242" s="98"/>
      <c r="Y242" s="98"/>
      <c r="Z242" s="98"/>
      <c r="AA242" s="98"/>
      <c r="AB242" s="98"/>
      <c r="AC242" s="98"/>
      <c r="AD242" s="98"/>
      <c r="AE242" s="98">
        <v>5.4</v>
      </c>
      <c r="AF242" s="102"/>
    </row>
    <row r="243" spans="1:32" ht="15.6" x14ac:dyDescent="0.3">
      <c r="A243" s="107">
        <v>45062</v>
      </c>
      <c r="B243" s="100">
        <v>100108</v>
      </c>
      <c r="C243" s="98"/>
      <c r="D243" s="99"/>
      <c r="E243" s="98">
        <v>278</v>
      </c>
      <c r="F243" s="99" t="s">
        <v>312</v>
      </c>
      <c r="G243" s="150" t="s">
        <v>313</v>
      </c>
      <c r="H243" s="98"/>
      <c r="I243" s="98"/>
      <c r="J243" s="98"/>
      <c r="K243" s="98"/>
      <c r="L243" s="98">
        <v>278</v>
      </c>
      <c r="M243" s="98"/>
      <c r="N243" s="98"/>
      <c r="O243" s="98"/>
      <c r="P243" s="98"/>
      <c r="Q243" s="98"/>
      <c r="R243" s="98"/>
      <c r="S243" s="98"/>
      <c r="T243" s="98"/>
      <c r="U243" s="98"/>
      <c r="V243" s="98"/>
      <c r="W243" s="98"/>
      <c r="X243" s="98"/>
      <c r="Y243" s="98"/>
      <c r="Z243" s="98"/>
      <c r="AA243" s="98"/>
      <c r="AB243" s="98"/>
      <c r="AC243" s="98"/>
      <c r="AD243" s="98"/>
      <c r="AE243" s="98">
        <v>278</v>
      </c>
      <c r="AF243" s="102"/>
    </row>
    <row r="244" spans="1:32" ht="15.6" x14ac:dyDescent="0.3">
      <c r="A244" s="107">
        <v>45063</v>
      </c>
      <c r="B244" s="100">
        <v>100107</v>
      </c>
      <c r="C244" s="98"/>
      <c r="D244" s="99"/>
      <c r="E244" s="98">
        <v>1161</v>
      </c>
      <c r="F244" s="99" t="s">
        <v>208</v>
      </c>
      <c r="G244" s="150" t="s">
        <v>314</v>
      </c>
      <c r="H244" s="98"/>
      <c r="I244" s="98"/>
      <c r="J244" s="98"/>
      <c r="K244" s="98"/>
      <c r="L244" s="98"/>
      <c r="M244" s="98"/>
      <c r="N244" s="98">
        <v>967.5</v>
      </c>
      <c r="O244" s="98"/>
      <c r="P244" s="98"/>
      <c r="Q244" s="98"/>
      <c r="R244" s="98"/>
      <c r="S244" s="98"/>
      <c r="T244" s="98"/>
      <c r="U244" s="98">
        <v>193.5</v>
      </c>
      <c r="V244" s="98"/>
      <c r="W244" s="98"/>
      <c r="X244" s="98"/>
      <c r="Y244" s="98"/>
      <c r="Z244" s="98"/>
      <c r="AA244" s="98"/>
      <c r="AB244" s="98"/>
      <c r="AC244" s="98"/>
      <c r="AD244" s="98"/>
      <c r="AE244" s="98">
        <f>SUM(N244:AD244)</f>
        <v>1161</v>
      </c>
      <c r="AF244" s="102"/>
    </row>
    <row r="245" spans="1:32" ht="15.6" x14ac:dyDescent="0.3">
      <c r="A245" s="107">
        <v>45084</v>
      </c>
      <c r="B245" s="100" t="s">
        <v>315</v>
      </c>
      <c r="C245" s="98"/>
      <c r="D245" s="99"/>
      <c r="E245" s="98">
        <v>1200000</v>
      </c>
      <c r="F245" s="99" t="s">
        <v>322</v>
      </c>
      <c r="G245" s="150" t="s">
        <v>316</v>
      </c>
      <c r="H245" s="98"/>
      <c r="I245" s="98"/>
      <c r="J245" s="98"/>
      <c r="K245" s="98"/>
      <c r="L245" s="98"/>
      <c r="M245" s="98"/>
      <c r="N245" s="98"/>
      <c r="O245" s="98"/>
      <c r="P245" s="98"/>
      <c r="Q245" s="98"/>
      <c r="R245" s="98"/>
      <c r="S245" s="98"/>
      <c r="T245" s="98"/>
      <c r="U245" s="98"/>
      <c r="V245" s="98">
        <v>1200000</v>
      </c>
      <c r="W245" s="98"/>
      <c r="X245" s="98"/>
      <c r="Y245" s="98"/>
      <c r="Z245" s="98"/>
      <c r="AA245" s="98"/>
      <c r="AB245" s="98"/>
      <c r="AC245" s="98"/>
      <c r="AD245" s="98"/>
      <c r="AE245" s="98">
        <v>1200000</v>
      </c>
      <c r="AF245" s="102"/>
    </row>
    <row r="246" spans="1:32" ht="15.6" x14ac:dyDescent="0.3">
      <c r="A246" s="107">
        <v>45090</v>
      </c>
      <c r="B246" s="100" t="s">
        <v>254</v>
      </c>
      <c r="C246" s="98"/>
      <c r="D246" s="99"/>
      <c r="E246" s="98">
        <v>5.8</v>
      </c>
      <c r="F246" s="99" t="s">
        <v>250</v>
      </c>
      <c r="G246" s="150" t="s">
        <v>256</v>
      </c>
      <c r="H246" s="98"/>
      <c r="I246" s="98"/>
      <c r="J246" s="98"/>
      <c r="K246" s="98"/>
      <c r="L246" s="98"/>
      <c r="M246" s="98"/>
      <c r="N246" s="98"/>
      <c r="O246" s="98"/>
      <c r="P246" s="98"/>
      <c r="Q246" s="98"/>
      <c r="R246" s="98"/>
      <c r="S246" s="98"/>
      <c r="T246" s="98"/>
      <c r="U246" s="98"/>
      <c r="V246" s="98"/>
      <c r="W246" s="98">
        <v>5.8</v>
      </c>
      <c r="X246" s="98"/>
      <c r="Y246" s="98"/>
      <c r="Z246" s="98"/>
      <c r="AA246" s="98"/>
      <c r="AB246" s="98"/>
      <c r="AC246" s="98"/>
      <c r="AD246" s="98"/>
      <c r="AE246" s="98">
        <v>5.8</v>
      </c>
      <c r="AF246" s="102">
        <v>179397.91</v>
      </c>
    </row>
    <row r="247" spans="1:32" ht="15.6" x14ac:dyDescent="0.3">
      <c r="A247" s="107">
        <v>45105</v>
      </c>
      <c r="B247" s="100">
        <v>100109</v>
      </c>
      <c r="C247" s="98"/>
      <c r="D247" s="99"/>
      <c r="E247" s="98">
        <v>27654.400000000001</v>
      </c>
      <c r="F247" s="99" t="s">
        <v>208</v>
      </c>
      <c r="G247" s="150" t="s">
        <v>321</v>
      </c>
      <c r="H247" s="98"/>
      <c r="I247" s="98"/>
      <c r="J247" s="98"/>
      <c r="K247" s="98"/>
      <c r="L247" s="98"/>
      <c r="M247" s="98"/>
      <c r="N247" s="98">
        <v>23045.33</v>
      </c>
      <c r="O247" s="98"/>
      <c r="P247" s="98"/>
      <c r="Q247" s="98"/>
      <c r="R247" s="98"/>
      <c r="S247" s="98"/>
      <c r="T247" s="98"/>
      <c r="U247" s="98">
        <v>4609.07</v>
      </c>
      <c r="V247" s="98"/>
      <c r="W247" s="98"/>
      <c r="X247" s="98"/>
      <c r="Y247" s="98"/>
      <c r="Z247" s="98"/>
      <c r="AA247" s="98"/>
      <c r="AB247" s="98"/>
      <c r="AC247" s="98"/>
      <c r="AD247" s="98"/>
      <c r="AE247" s="98">
        <f>SUM(N247:AD247)</f>
        <v>27654.400000000001</v>
      </c>
      <c r="AF247" s="102">
        <v>151743.51</v>
      </c>
    </row>
    <row r="248" spans="1:32" ht="15.6" x14ac:dyDescent="0.3">
      <c r="A248" s="107">
        <v>45117</v>
      </c>
      <c r="B248" s="100" t="s">
        <v>315</v>
      </c>
      <c r="C248" s="98"/>
      <c r="D248" s="99"/>
      <c r="E248" s="98">
        <v>100</v>
      </c>
      <c r="F248" s="99" t="s">
        <v>322</v>
      </c>
      <c r="G248" s="150" t="s">
        <v>323</v>
      </c>
      <c r="H248" s="98"/>
      <c r="I248" s="98"/>
      <c r="J248" s="98"/>
      <c r="K248" s="98"/>
      <c r="L248" s="98"/>
      <c r="M248" s="98"/>
      <c r="N248" s="98"/>
      <c r="O248" s="98"/>
      <c r="P248" s="98"/>
      <c r="Q248" s="98"/>
      <c r="R248" s="98"/>
      <c r="S248" s="98"/>
      <c r="T248" s="98"/>
      <c r="U248" s="98"/>
      <c r="V248" s="98"/>
      <c r="W248" s="98">
        <v>100</v>
      </c>
      <c r="X248" s="98"/>
      <c r="Y248" s="98"/>
      <c r="Z248" s="98"/>
      <c r="AA248" s="98"/>
      <c r="AB248" s="98"/>
      <c r="AC248" s="98"/>
      <c r="AD248" s="98"/>
      <c r="AE248" s="98">
        <v>100</v>
      </c>
      <c r="AF248" s="102">
        <v>151643.51</v>
      </c>
    </row>
    <row r="249" spans="1:32" ht="15.6" x14ac:dyDescent="0.3">
      <c r="A249" s="107">
        <v>45117</v>
      </c>
      <c r="B249" s="100" t="s">
        <v>315</v>
      </c>
      <c r="C249" s="98">
        <v>100</v>
      </c>
      <c r="D249" s="99" t="s">
        <v>324</v>
      </c>
      <c r="E249" s="98"/>
      <c r="F249" s="99"/>
      <c r="G249" s="150" t="s">
        <v>325</v>
      </c>
      <c r="H249" s="98"/>
      <c r="I249" s="98"/>
      <c r="J249" s="98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  <c r="W249" s="98"/>
      <c r="X249" s="98"/>
      <c r="Y249" s="98"/>
      <c r="Z249" s="98"/>
      <c r="AA249" s="98">
        <v>100</v>
      </c>
      <c r="AB249" s="98"/>
      <c r="AC249" s="98"/>
      <c r="AD249" s="98">
        <v>100</v>
      </c>
      <c r="AE249" s="98"/>
      <c r="AF249" s="102">
        <v>151743.51</v>
      </c>
    </row>
    <row r="250" spans="1:32" ht="15.6" x14ac:dyDescent="0.3">
      <c r="A250" s="107">
        <v>45117</v>
      </c>
      <c r="B250" s="100" t="s">
        <v>315</v>
      </c>
      <c r="C250" s="98"/>
      <c r="D250" s="99"/>
      <c r="E250" s="98">
        <v>100000</v>
      </c>
      <c r="F250" s="99" t="s">
        <v>322</v>
      </c>
      <c r="G250" s="150" t="s">
        <v>316</v>
      </c>
      <c r="H250" s="98"/>
      <c r="I250" s="98"/>
      <c r="J250" s="98"/>
      <c r="K250" s="98"/>
      <c r="L250" s="98"/>
      <c r="M250" s="98"/>
      <c r="N250" s="98"/>
      <c r="O250" s="98"/>
      <c r="P250" s="98"/>
      <c r="Q250" s="98"/>
      <c r="R250" s="98"/>
      <c r="S250" s="98"/>
      <c r="T250" s="98"/>
      <c r="U250" s="98"/>
      <c r="V250" s="98">
        <v>100000</v>
      </c>
      <c r="W250" s="98"/>
      <c r="X250" s="98"/>
      <c r="Y250" s="98"/>
      <c r="Z250" s="98"/>
      <c r="AA250" s="98"/>
      <c r="AB250" s="98"/>
      <c r="AC250" s="98"/>
      <c r="AD250" s="98"/>
      <c r="AE250" s="98">
        <v>100000</v>
      </c>
      <c r="AF250" s="102">
        <v>51743.51</v>
      </c>
    </row>
    <row r="251" spans="1:32" ht="15.6" x14ac:dyDescent="0.3">
      <c r="A251" s="107">
        <v>45119</v>
      </c>
      <c r="B251" s="100" t="s">
        <v>259</v>
      </c>
      <c r="C251" s="98">
        <v>144</v>
      </c>
      <c r="D251" s="99" t="s">
        <v>327</v>
      </c>
      <c r="E251" s="98"/>
      <c r="F251" s="99"/>
      <c r="G251" s="150" t="s">
        <v>326</v>
      </c>
      <c r="H251" s="98"/>
      <c r="I251" s="98"/>
      <c r="J251" s="98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98"/>
      <c r="Z251" s="98">
        <v>120</v>
      </c>
      <c r="AA251" s="98"/>
      <c r="AB251" s="98">
        <v>24</v>
      </c>
      <c r="AC251" s="98"/>
      <c r="AD251" s="98">
        <f>SUM(Z251:AC251)</f>
        <v>144</v>
      </c>
      <c r="AE251" s="98"/>
      <c r="AF251" s="102">
        <v>51887.51</v>
      </c>
    </row>
    <row r="252" spans="1:32" ht="15.6" x14ac:dyDescent="0.3">
      <c r="A252" s="107">
        <v>45121</v>
      </c>
      <c r="B252" s="100" t="s">
        <v>254</v>
      </c>
      <c r="C252" s="98"/>
      <c r="D252" s="99"/>
      <c r="E252" s="98">
        <v>5</v>
      </c>
      <c r="F252" s="99" t="s">
        <v>317</v>
      </c>
      <c r="G252" s="150" t="s">
        <v>256</v>
      </c>
      <c r="H252" s="98"/>
      <c r="I252" s="98"/>
      <c r="J252" s="98"/>
      <c r="K252" s="98"/>
      <c r="L252" s="98"/>
      <c r="M252" s="98"/>
      <c r="N252" s="98"/>
      <c r="O252" s="98"/>
      <c r="P252" s="98"/>
      <c r="Q252" s="98"/>
      <c r="R252" s="98"/>
      <c r="S252" s="98"/>
      <c r="T252" s="98"/>
      <c r="U252" s="98"/>
      <c r="V252" s="98"/>
      <c r="W252" s="98">
        <v>5</v>
      </c>
      <c r="X252" s="98"/>
      <c r="Z252" s="98"/>
      <c r="AA252" s="98"/>
      <c r="AB252" s="98"/>
      <c r="AC252" s="98"/>
      <c r="AD252" s="98"/>
      <c r="AE252" s="98">
        <v>5</v>
      </c>
      <c r="AF252" s="102">
        <v>51882.51</v>
      </c>
    </row>
    <row r="253" spans="1:32" ht="15.6" x14ac:dyDescent="0.3">
      <c r="A253" s="107">
        <v>45125</v>
      </c>
      <c r="B253" s="100">
        <v>100111</v>
      </c>
      <c r="C253" s="98"/>
      <c r="D253" s="99"/>
      <c r="E253" s="98">
        <v>1500</v>
      </c>
      <c r="F253" s="99" t="s">
        <v>328</v>
      </c>
      <c r="G253" s="150" t="s">
        <v>329</v>
      </c>
      <c r="H253" s="98"/>
      <c r="I253" s="98"/>
      <c r="J253" s="98"/>
      <c r="K253" s="98"/>
      <c r="L253" s="98"/>
      <c r="M253" s="98"/>
      <c r="N253" s="98"/>
      <c r="O253" s="98"/>
      <c r="P253" s="98"/>
      <c r="Q253" s="98">
        <v>1250</v>
      </c>
      <c r="R253" s="98"/>
      <c r="S253" s="98"/>
      <c r="T253" s="98"/>
      <c r="U253" s="98">
        <v>250</v>
      </c>
      <c r="V253" s="98"/>
      <c r="W253" s="98"/>
      <c r="X253" s="98"/>
      <c r="Z253" s="98"/>
      <c r="AA253" s="98"/>
      <c r="AB253" s="98"/>
      <c r="AC253" s="98"/>
      <c r="AD253" s="98"/>
      <c r="AE253" s="98">
        <v>1500</v>
      </c>
      <c r="AF253" s="102">
        <v>50382.51</v>
      </c>
    </row>
    <row r="254" spans="1:32" ht="15.6" x14ac:dyDescent="0.3">
      <c r="A254" s="107">
        <v>45125</v>
      </c>
      <c r="B254" s="100" t="s">
        <v>259</v>
      </c>
      <c r="C254" s="98">
        <v>96</v>
      </c>
      <c r="D254" s="99" t="s">
        <v>330</v>
      </c>
      <c r="E254" s="98"/>
      <c r="F254" s="99"/>
      <c r="G254" s="150" t="s">
        <v>326</v>
      </c>
      <c r="H254" s="98"/>
      <c r="I254" s="98"/>
      <c r="J254" s="98"/>
      <c r="K254" s="98"/>
      <c r="L254" s="98"/>
      <c r="M254" s="98"/>
      <c r="N254" s="98"/>
      <c r="O254" s="98"/>
      <c r="P254" s="98"/>
      <c r="Q254" s="98"/>
      <c r="R254" s="98"/>
      <c r="S254" s="98"/>
      <c r="T254" s="98"/>
      <c r="U254" s="98"/>
      <c r="V254" s="98"/>
      <c r="W254" s="98"/>
      <c r="X254" s="98"/>
      <c r="Z254" s="98">
        <v>80</v>
      </c>
      <c r="AA254" s="98"/>
      <c r="AB254" s="98">
        <v>16</v>
      </c>
      <c r="AC254" s="98"/>
      <c r="AD254" s="98">
        <v>96</v>
      </c>
      <c r="AE254" s="98"/>
      <c r="AF254" s="102">
        <v>50478.51</v>
      </c>
    </row>
    <row r="255" spans="1:32" ht="15.6" x14ac:dyDescent="0.3">
      <c r="A255" s="107">
        <v>45126</v>
      </c>
      <c r="B255" s="100">
        <v>100110</v>
      </c>
      <c r="C255" s="98"/>
      <c r="D255" s="99"/>
      <c r="E255" s="98">
        <v>18258.68</v>
      </c>
      <c r="F255" s="99" t="s">
        <v>331</v>
      </c>
      <c r="G255" s="150" t="s">
        <v>332</v>
      </c>
      <c r="H255" s="98"/>
      <c r="I255" s="98"/>
      <c r="J255" s="98"/>
      <c r="K255" s="98"/>
      <c r="L255" s="98"/>
      <c r="M255" s="98"/>
      <c r="N255" s="98">
        <v>15215.57</v>
      </c>
      <c r="O255" s="98"/>
      <c r="P255" s="98"/>
      <c r="Q255" s="98"/>
      <c r="R255" s="98"/>
      <c r="S255" s="98"/>
      <c r="T255" s="98"/>
      <c r="U255" s="98">
        <v>3043.11</v>
      </c>
      <c r="V255" s="98"/>
      <c r="W255" s="98"/>
      <c r="X255" s="98"/>
      <c r="Z255" s="98"/>
      <c r="AA255" s="98"/>
      <c r="AB255" s="98"/>
      <c r="AC255" s="98"/>
      <c r="AD255" s="98"/>
      <c r="AE255" s="98">
        <v>18258.68</v>
      </c>
      <c r="AF255" s="102">
        <v>32219.83</v>
      </c>
    </row>
    <row r="256" spans="1:32" ht="15.6" x14ac:dyDescent="0.3">
      <c r="A256" s="107">
        <v>45126</v>
      </c>
      <c r="B256" s="100" t="s">
        <v>259</v>
      </c>
      <c r="C256" s="98">
        <v>1</v>
      </c>
      <c r="D256" s="99" t="s">
        <v>333</v>
      </c>
      <c r="E256" s="98"/>
      <c r="F256" s="99"/>
      <c r="G256" s="150" t="s">
        <v>326</v>
      </c>
      <c r="H256" s="98"/>
      <c r="I256" s="98"/>
      <c r="J256" s="98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  <c r="W256" s="98"/>
      <c r="X256" s="98"/>
      <c r="Z256" s="98">
        <v>1</v>
      </c>
      <c r="AA256" s="98"/>
      <c r="AB256" s="98"/>
      <c r="AC256" s="98"/>
      <c r="AD256" s="98">
        <v>1</v>
      </c>
      <c r="AE256" s="98"/>
      <c r="AF256" s="102">
        <v>32220.83</v>
      </c>
    </row>
    <row r="257" spans="1:32" ht="15.6" x14ac:dyDescent="0.3">
      <c r="A257" s="107">
        <v>45128</v>
      </c>
      <c r="B257" s="100" t="s">
        <v>259</v>
      </c>
      <c r="C257" s="98">
        <v>4866.07</v>
      </c>
      <c r="D257" s="99" t="s">
        <v>25</v>
      </c>
      <c r="E257" s="98"/>
      <c r="F257" s="99"/>
      <c r="G257" s="150" t="s">
        <v>340</v>
      </c>
      <c r="H257" s="98"/>
      <c r="I257" s="98"/>
      <c r="J257" s="98"/>
      <c r="K257" s="98"/>
      <c r="L257" s="98"/>
      <c r="M257" s="98"/>
      <c r="N257" s="98"/>
      <c r="O257" s="98"/>
      <c r="P257" s="98"/>
      <c r="Q257" s="98"/>
      <c r="R257" s="98"/>
      <c r="S257" s="98"/>
      <c r="T257" s="98"/>
      <c r="U257" s="98"/>
      <c r="V257" s="98"/>
      <c r="W257" s="98"/>
      <c r="X257" s="98"/>
      <c r="Z257" s="98"/>
      <c r="AA257" s="98"/>
      <c r="AB257" s="98"/>
      <c r="AC257" s="98">
        <v>4866.07</v>
      </c>
      <c r="AD257" s="98">
        <v>4866.07</v>
      </c>
      <c r="AE257" s="98"/>
      <c r="AF257" s="102">
        <v>37086.9</v>
      </c>
    </row>
    <row r="258" spans="1:32" ht="15.6" x14ac:dyDescent="0.3">
      <c r="A258" s="107">
        <v>45131</v>
      </c>
      <c r="B258" s="100" t="s">
        <v>259</v>
      </c>
      <c r="C258" s="98">
        <v>4799</v>
      </c>
      <c r="D258" s="99" t="s">
        <v>333</v>
      </c>
      <c r="E258" s="98"/>
      <c r="F258" s="99"/>
      <c r="G258" s="150" t="s">
        <v>326</v>
      </c>
      <c r="H258" s="98"/>
      <c r="I258" s="98"/>
      <c r="J258" s="98"/>
      <c r="K258" s="98"/>
      <c r="L258" s="98"/>
      <c r="M258" s="98"/>
      <c r="N258" s="98"/>
      <c r="O258" s="98"/>
      <c r="P258" s="98"/>
      <c r="Q258" s="98"/>
      <c r="R258" s="98"/>
      <c r="S258" s="98"/>
      <c r="T258" s="98"/>
      <c r="U258" s="98"/>
      <c r="V258" s="98"/>
      <c r="W258" s="98"/>
      <c r="X258" s="98"/>
      <c r="Z258" s="98">
        <v>3999</v>
      </c>
      <c r="AA258" s="98"/>
      <c r="AB258" s="98">
        <v>800</v>
      </c>
      <c r="AC258" s="98"/>
      <c r="AD258" s="98">
        <f>SUM(Z258:AC258)</f>
        <v>4799</v>
      </c>
      <c r="AE258" s="98"/>
      <c r="AF258" s="102">
        <v>41885.9</v>
      </c>
    </row>
    <row r="259" spans="1:32" ht="15.6" x14ac:dyDescent="0.3">
      <c r="A259" s="107">
        <v>45151</v>
      </c>
      <c r="B259" s="100" t="s">
        <v>254</v>
      </c>
      <c r="C259" s="98"/>
      <c r="D259" s="99"/>
      <c r="E259" s="98">
        <v>6.2</v>
      </c>
      <c r="F259" s="99" t="s">
        <v>317</v>
      </c>
      <c r="G259" s="150" t="s">
        <v>256</v>
      </c>
      <c r="H259" s="98"/>
      <c r="I259" s="98"/>
      <c r="J259" s="98"/>
      <c r="K259" s="98"/>
      <c r="L259" s="98"/>
      <c r="M259" s="98"/>
      <c r="N259" s="98"/>
      <c r="O259" s="98"/>
      <c r="P259" s="98"/>
      <c r="Q259" s="98"/>
      <c r="R259" s="98"/>
      <c r="S259" s="98"/>
      <c r="T259" s="98"/>
      <c r="U259" s="98"/>
      <c r="V259" s="98"/>
      <c r="W259" s="98">
        <v>6.2</v>
      </c>
      <c r="X259" s="98"/>
      <c r="Z259" s="98"/>
      <c r="AA259" s="98"/>
      <c r="AB259" s="98"/>
      <c r="AC259" s="98"/>
      <c r="AD259" s="98"/>
      <c r="AE259" s="98">
        <v>6.2</v>
      </c>
      <c r="AF259" s="102">
        <v>41879.699999999997</v>
      </c>
    </row>
    <row r="260" spans="1:32" ht="15.6" x14ac:dyDescent="0.3">
      <c r="A260" s="107">
        <v>45177</v>
      </c>
      <c r="B260" s="100" t="s">
        <v>259</v>
      </c>
      <c r="C260" s="98">
        <v>80</v>
      </c>
      <c r="D260" s="99" t="s">
        <v>330</v>
      </c>
      <c r="E260" s="98"/>
      <c r="F260" s="99"/>
      <c r="G260" s="150" t="s">
        <v>326</v>
      </c>
      <c r="H260" s="98"/>
      <c r="I260" s="98"/>
      <c r="J260" s="98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  <c r="W260" s="98"/>
      <c r="X260" s="98"/>
      <c r="Z260" s="98">
        <v>80</v>
      </c>
      <c r="AA260" s="98"/>
      <c r="AB260" s="98"/>
      <c r="AC260" s="98"/>
      <c r="AD260" s="98">
        <v>80</v>
      </c>
      <c r="AE260" s="98"/>
      <c r="AF260" s="102">
        <v>41959.7</v>
      </c>
    </row>
    <row r="261" spans="1:32" ht="15.6" x14ac:dyDescent="0.3">
      <c r="A261" s="107">
        <v>45182</v>
      </c>
      <c r="B261" s="100" t="s">
        <v>254</v>
      </c>
      <c r="C261" s="98"/>
      <c r="D261" s="99"/>
      <c r="E261" s="98">
        <v>5</v>
      </c>
      <c r="F261" s="99" t="s">
        <v>317</v>
      </c>
      <c r="G261" s="150" t="s">
        <v>256</v>
      </c>
      <c r="H261" s="98"/>
      <c r="I261" s="98"/>
      <c r="J261" s="98"/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  <c r="W261" s="98">
        <v>5</v>
      </c>
      <c r="X261" s="98"/>
      <c r="Z261" s="98"/>
      <c r="AA261" s="98"/>
      <c r="AB261" s="98"/>
      <c r="AC261" s="98"/>
      <c r="AD261" s="98"/>
      <c r="AE261" s="98">
        <v>5</v>
      </c>
      <c r="AF261" s="102">
        <v>41954.7</v>
      </c>
    </row>
    <row r="262" spans="1:32" ht="15.6" x14ac:dyDescent="0.3">
      <c r="A262" s="107">
        <v>45184</v>
      </c>
      <c r="B262" s="100">
        <v>100113</v>
      </c>
      <c r="C262" s="98"/>
      <c r="D262" s="99"/>
      <c r="E262" s="98">
        <v>3485.5</v>
      </c>
      <c r="F262" s="21" t="s">
        <v>105</v>
      </c>
      <c r="G262" s="150" t="s">
        <v>334</v>
      </c>
      <c r="H262" s="98">
        <v>2428.0100000000002</v>
      </c>
      <c r="I262" s="98"/>
      <c r="J262" s="98"/>
      <c r="K262" s="98"/>
      <c r="L262" s="98"/>
      <c r="M262" s="98"/>
      <c r="N262" s="98"/>
      <c r="O262" s="98"/>
      <c r="P262" s="98"/>
      <c r="Q262" s="98"/>
      <c r="R262" s="98"/>
      <c r="S262" s="98"/>
      <c r="T262" s="98"/>
      <c r="V262" s="98"/>
      <c r="W262" s="98">
        <v>1057.49</v>
      </c>
      <c r="X262" s="98"/>
      <c r="Z262" s="98"/>
      <c r="AA262" s="98"/>
      <c r="AB262" s="98"/>
      <c r="AD262" s="98"/>
      <c r="AE262" s="98">
        <f>SUM(H262:AD262)</f>
        <v>3485.5</v>
      </c>
      <c r="AF262" s="102">
        <v>38469.199999999997</v>
      </c>
    </row>
    <row r="263" spans="1:32" ht="15" customHeight="1" x14ac:dyDescent="0.3">
      <c r="A263" s="107">
        <v>45189</v>
      </c>
      <c r="B263" s="100" t="s">
        <v>259</v>
      </c>
      <c r="C263" s="98">
        <v>10080</v>
      </c>
      <c r="D263" s="99" t="s">
        <v>335</v>
      </c>
      <c r="E263" s="98"/>
      <c r="F263" s="99"/>
      <c r="G263" s="150" t="s">
        <v>326</v>
      </c>
      <c r="H263" s="98"/>
      <c r="I263" s="98"/>
      <c r="J263" s="98"/>
      <c r="K263" s="98"/>
      <c r="L263" s="98"/>
      <c r="M263" s="98"/>
      <c r="N263" s="98"/>
      <c r="O263" s="98"/>
      <c r="P263" s="98"/>
      <c r="Q263" s="98"/>
      <c r="R263" s="98"/>
      <c r="S263" s="98"/>
      <c r="T263" s="98"/>
      <c r="U263" s="98"/>
      <c r="V263" s="98"/>
      <c r="W263" s="98"/>
      <c r="X263" s="98"/>
      <c r="Z263" s="98">
        <v>8400</v>
      </c>
      <c r="AA263" s="98"/>
      <c r="AB263" s="98">
        <v>1680</v>
      </c>
      <c r="AC263" s="98"/>
      <c r="AD263" s="98">
        <f>SUM(Z263:AC263)</f>
        <v>10080</v>
      </c>
      <c r="AE263" s="98"/>
      <c r="AF263" s="102">
        <v>48549.2</v>
      </c>
    </row>
    <row r="264" spans="1:32" ht="15.6" x14ac:dyDescent="0.3">
      <c r="A264" s="107">
        <v>45196</v>
      </c>
      <c r="B264" s="100">
        <v>100115</v>
      </c>
      <c r="C264" s="98"/>
      <c r="D264" s="99"/>
      <c r="E264" s="98">
        <v>1250</v>
      </c>
      <c r="F264" s="99" t="s">
        <v>336</v>
      </c>
      <c r="G264" s="150" t="s">
        <v>337</v>
      </c>
      <c r="H264" s="98"/>
      <c r="I264" s="98"/>
      <c r="J264" s="98"/>
      <c r="K264" s="98"/>
      <c r="L264" s="98"/>
      <c r="M264" s="98">
        <v>1250</v>
      </c>
      <c r="N264" s="98"/>
      <c r="O264" s="98"/>
      <c r="P264" s="98"/>
      <c r="Q264" s="98"/>
      <c r="R264" s="98"/>
      <c r="S264" s="98"/>
      <c r="T264" s="98"/>
      <c r="U264" s="98"/>
      <c r="V264" s="98"/>
      <c r="W264" s="98"/>
      <c r="X264" s="98"/>
      <c r="Z264" s="98"/>
      <c r="AA264" s="98"/>
      <c r="AB264" s="98"/>
      <c r="AC264" s="98"/>
      <c r="AD264" s="98"/>
      <c r="AE264" s="98">
        <v>1250</v>
      </c>
      <c r="AF264" s="102"/>
    </row>
    <row r="265" spans="1:32" ht="15.6" x14ac:dyDescent="0.3">
      <c r="A265" s="107">
        <v>45196</v>
      </c>
      <c r="B265" s="100">
        <v>100112</v>
      </c>
      <c r="C265" s="98"/>
      <c r="D265" s="99"/>
      <c r="E265" s="98">
        <v>32725.62</v>
      </c>
      <c r="F265" s="99" t="s">
        <v>273</v>
      </c>
      <c r="G265" s="150" t="s">
        <v>338</v>
      </c>
      <c r="H265" s="98"/>
      <c r="I265" s="98"/>
      <c r="J265" s="98"/>
      <c r="K265" s="98"/>
      <c r="L265" s="98"/>
      <c r="M265" s="98"/>
      <c r="N265" s="98">
        <v>32725.62</v>
      </c>
      <c r="O265" s="98"/>
      <c r="P265" s="98"/>
      <c r="Q265" s="98"/>
      <c r="R265" s="98"/>
      <c r="S265" s="98"/>
      <c r="T265" s="98"/>
      <c r="U265" s="98"/>
      <c r="V265" s="98"/>
      <c r="W265" s="98"/>
      <c r="X265" s="98"/>
      <c r="Z265" s="98"/>
      <c r="AA265" s="98"/>
      <c r="AB265" s="98"/>
      <c r="AC265" s="98"/>
      <c r="AD265" s="98"/>
      <c r="AE265" s="98">
        <v>32725.62</v>
      </c>
      <c r="AF265" s="102"/>
    </row>
    <row r="266" spans="1:32" ht="15.6" x14ac:dyDescent="0.3">
      <c r="A266" s="107">
        <v>45196</v>
      </c>
      <c r="B266" s="100">
        <v>100114</v>
      </c>
      <c r="C266" s="98"/>
      <c r="D266" s="99"/>
      <c r="E266" s="98">
        <v>6545.12</v>
      </c>
      <c r="F266" s="99" t="s">
        <v>273</v>
      </c>
      <c r="G266" s="150" t="s">
        <v>339</v>
      </c>
      <c r="H266" s="98"/>
      <c r="I266" s="98"/>
      <c r="J266" s="98"/>
      <c r="K266" s="98"/>
      <c r="L266" s="98"/>
      <c r="M266" s="98"/>
      <c r="N266" s="98"/>
      <c r="O266" s="98"/>
      <c r="P266" s="98"/>
      <c r="Q266" s="98"/>
      <c r="R266" s="98"/>
      <c r="S266" s="98"/>
      <c r="T266" s="98"/>
      <c r="U266" s="98">
        <v>6545.12</v>
      </c>
      <c r="V266" s="98"/>
      <c r="W266" s="98"/>
      <c r="X266" s="98"/>
      <c r="Z266" s="98"/>
      <c r="AA266" s="98"/>
      <c r="AB266" s="98"/>
      <c r="AC266" s="98"/>
      <c r="AD266" s="98"/>
      <c r="AE266" s="98">
        <v>6545.12</v>
      </c>
      <c r="AF266" s="102">
        <v>8028.46</v>
      </c>
    </row>
    <row r="267" spans="1:32" ht="15.6" x14ac:dyDescent="0.3">
      <c r="A267" s="107">
        <v>45213</v>
      </c>
      <c r="B267" s="100" t="s">
        <v>254</v>
      </c>
      <c r="C267" s="98"/>
      <c r="D267" s="99"/>
      <c r="E267" s="98">
        <v>5.4</v>
      </c>
      <c r="F267" s="99" t="s">
        <v>317</v>
      </c>
      <c r="G267" s="150" t="s">
        <v>256</v>
      </c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>
        <v>5.4</v>
      </c>
      <c r="X267" s="98"/>
      <c r="Z267" s="98"/>
      <c r="AA267" s="98"/>
      <c r="AB267" s="98"/>
      <c r="AC267" s="98"/>
      <c r="AD267" s="98"/>
      <c r="AE267" s="98">
        <v>5.4</v>
      </c>
      <c r="AF267" s="102">
        <v>8023.06</v>
      </c>
    </row>
    <row r="268" spans="1:32" ht="15.6" x14ac:dyDescent="0.3">
      <c r="A268" s="107">
        <v>45239</v>
      </c>
      <c r="B268" s="100" t="s">
        <v>259</v>
      </c>
      <c r="C268" s="98">
        <v>9248.23</v>
      </c>
      <c r="D268" s="99" t="s">
        <v>25</v>
      </c>
      <c r="E268" s="98"/>
      <c r="F268" s="99"/>
      <c r="G268" s="150" t="s">
        <v>341</v>
      </c>
      <c r="H268" s="98"/>
      <c r="I268" s="98"/>
      <c r="J268" s="98"/>
      <c r="K268" s="98"/>
      <c r="L268" s="98"/>
      <c r="M268" s="98"/>
      <c r="N268" s="98"/>
      <c r="O268" s="98"/>
      <c r="P268" s="98"/>
      <c r="Q268" s="98"/>
      <c r="R268" s="98"/>
      <c r="S268" s="98"/>
      <c r="T268" s="98"/>
      <c r="U268" s="98"/>
      <c r="V268" s="98"/>
      <c r="W268" s="98"/>
      <c r="X268" s="98"/>
      <c r="Z268" s="98"/>
      <c r="AA268" s="98"/>
      <c r="AB268" s="98"/>
      <c r="AC268" s="98">
        <v>9248.23</v>
      </c>
      <c r="AD268" s="98">
        <v>9248.23</v>
      </c>
      <c r="AE268" s="98"/>
      <c r="AF268" s="102">
        <v>17271.29</v>
      </c>
    </row>
    <row r="269" spans="1:32" ht="15.6" x14ac:dyDescent="0.3">
      <c r="A269" s="107">
        <v>45243</v>
      </c>
      <c r="B269" s="100" t="s">
        <v>254</v>
      </c>
      <c r="C269" s="98"/>
      <c r="D269" s="99"/>
      <c r="E269" s="98">
        <v>6.2</v>
      </c>
      <c r="F269" s="99" t="s">
        <v>317</v>
      </c>
      <c r="G269" s="150" t="s">
        <v>256</v>
      </c>
      <c r="H269" s="98"/>
      <c r="I269" s="98"/>
      <c r="J269" s="98"/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  <c r="W269" s="98">
        <v>6.2</v>
      </c>
      <c r="X269" s="98"/>
      <c r="Z269" s="98"/>
      <c r="AA269" s="98"/>
      <c r="AB269" s="98"/>
      <c r="AC269" s="98"/>
      <c r="AD269" s="98"/>
      <c r="AE269" s="98">
        <v>6.2</v>
      </c>
      <c r="AF269" s="102">
        <v>17265.09</v>
      </c>
    </row>
    <row r="270" spans="1:32" ht="15.6" x14ac:dyDescent="0.3">
      <c r="A270" s="107">
        <v>45260</v>
      </c>
      <c r="B270" s="100">
        <v>100116</v>
      </c>
      <c r="C270" s="98"/>
      <c r="D270" s="99"/>
      <c r="E270" s="98">
        <v>240</v>
      </c>
      <c r="F270" s="99" t="s">
        <v>35</v>
      </c>
      <c r="G270" s="150" t="s">
        <v>292</v>
      </c>
      <c r="H270" s="98"/>
      <c r="I270" s="98"/>
      <c r="J270" s="98"/>
      <c r="K270" s="98"/>
      <c r="L270" s="98">
        <v>200</v>
      </c>
      <c r="M270" s="98"/>
      <c r="N270" s="98"/>
      <c r="O270" s="98"/>
      <c r="P270" s="98"/>
      <c r="Q270" s="98"/>
      <c r="R270" s="98"/>
      <c r="S270" s="98"/>
      <c r="T270" s="98"/>
      <c r="U270" s="98">
        <v>40</v>
      </c>
      <c r="V270" s="98"/>
      <c r="W270" s="98"/>
      <c r="X270" s="98"/>
      <c r="Z270" s="98"/>
      <c r="AA270" s="98"/>
      <c r="AB270" s="98"/>
      <c r="AC270" s="98"/>
      <c r="AD270" s="98"/>
      <c r="AE270" s="98">
        <v>240</v>
      </c>
      <c r="AF270" s="102">
        <v>17025.09</v>
      </c>
    </row>
    <row r="271" spans="1:32" ht="15.6" x14ac:dyDescent="0.3">
      <c r="A271" s="107">
        <v>45265</v>
      </c>
      <c r="B271" s="100" t="s">
        <v>259</v>
      </c>
      <c r="C271" s="98">
        <v>192</v>
      </c>
      <c r="D271" s="99" t="s">
        <v>342</v>
      </c>
      <c r="E271" s="98"/>
      <c r="F271" s="99"/>
      <c r="G271" s="150" t="s">
        <v>343</v>
      </c>
      <c r="H271" s="98"/>
      <c r="I271" s="98"/>
      <c r="J271" s="98"/>
      <c r="K271" s="98"/>
      <c r="L271" s="98"/>
      <c r="M271" s="98"/>
      <c r="N271" s="98"/>
      <c r="O271" s="98"/>
      <c r="P271" s="98"/>
      <c r="Q271" s="98"/>
      <c r="R271" s="98"/>
      <c r="S271" s="98"/>
      <c r="T271" s="98"/>
      <c r="U271" s="98"/>
      <c r="V271" s="98"/>
      <c r="W271" s="98"/>
      <c r="X271" s="98"/>
      <c r="Z271" s="98">
        <v>160</v>
      </c>
      <c r="AA271" s="98"/>
      <c r="AB271" s="98">
        <v>32</v>
      </c>
      <c r="AC271" s="98"/>
      <c r="AD271" s="98">
        <f>SUM(Z271:AC271)</f>
        <v>192</v>
      </c>
      <c r="AE271" s="98"/>
      <c r="AF271" s="102"/>
    </row>
    <row r="272" spans="1:32" ht="15.6" x14ac:dyDescent="0.3">
      <c r="A272" s="107">
        <v>45265</v>
      </c>
      <c r="B272" s="100" t="s">
        <v>259</v>
      </c>
      <c r="C272" s="98">
        <v>960</v>
      </c>
      <c r="D272" s="99" t="s">
        <v>344</v>
      </c>
      <c r="E272" s="98"/>
      <c r="F272" s="99"/>
      <c r="G272" s="150" t="s">
        <v>326</v>
      </c>
      <c r="H272" s="98"/>
      <c r="I272" s="98"/>
      <c r="J272" s="98"/>
      <c r="K272" s="98"/>
      <c r="L272" s="98"/>
      <c r="M272" s="98"/>
      <c r="N272" s="98"/>
      <c r="O272" s="98"/>
      <c r="P272" s="98"/>
      <c r="Q272" s="98"/>
      <c r="R272" s="98"/>
      <c r="S272" s="98"/>
      <c r="T272" s="98"/>
      <c r="U272" s="98"/>
      <c r="V272" s="98"/>
      <c r="W272" s="98"/>
      <c r="X272" s="98"/>
      <c r="Z272" s="98">
        <v>800</v>
      </c>
      <c r="AA272" s="98"/>
      <c r="AB272" s="98">
        <v>160</v>
      </c>
      <c r="AC272" s="98"/>
      <c r="AD272" s="98">
        <v>960</v>
      </c>
      <c r="AE272" s="98"/>
      <c r="AF272" s="102">
        <v>18177.09</v>
      </c>
    </row>
    <row r="273" spans="1:32" ht="15.6" x14ac:dyDescent="0.3">
      <c r="A273" s="107">
        <v>45267</v>
      </c>
      <c r="B273" s="100">
        <v>100117</v>
      </c>
      <c r="C273" s="98"/>
      <c r="D273" s="99"/>
      <c r="E273" s="98">
        <v>3600</v>
      </c>
      <c r="F273" s="99" t="s">
        <v>345</v>
      </c>
      <c r="G273" s="150" t="s">
        <v>346</v>
      </c>
      <c r="H273" s="98"/>
      <c r="I273" s="98"/>
      <c r="J273" s="98"/>
      <c r="K273" s="98"/>
      <c r="L273" s="98"/>
      <c r="M273" s="98">
        <v>3000</v>
      </c>
      <c r="N273" s="98"/>
      <c r="O273" s="98"/>
      <c r="P273" s="98"/>
      <c r="Q273" s="98"/>
      <c r="R273" s="98"/>
      <c r="S273" s="98"/>
      <c r="T273" s="98"/>
      <c r="U273" s="98">
        <v>600</v>
      </c>
      <c r="V273" s="98"/>
      <c r="W273" s="98"/>
      <c r="X273" s="98"/>
      <c r="Z273" s="98"/>
      <c r="AA273" s="98"/>
      <c r="AB273" s="98"/>
      <c r="AC273" s="98"/>
      <c r="AD273" s="98"/>
      <c r="AE273" s="98">
        <v>3600</v>
      </c>
      <c r="AF273" s="102">
        <v>14577.09</v>
      </c>
    </row>
    <row r="274" spans="1:32" ht="15.6" x14ac:dyDescent="0.3">
      <c r="A274" s="107">
        <v>45274</v>
      </c>
      <c r="B274" s="100" t="s">
        <v>254</v>
      </c>
      <c r="C274" s="98"/>
      <c r="D274" s="99"/>
      <c r="E274" s="98">
        <v>5</v>
      </c>
      <c r="F274" s="99" t="s">
        <v>317</v>
      </c>
      <c r="G274" s="150" t="s">
        <v>256</v>
      </c>
      <c r="H274" s="98"/>
      <c r="I274" s="98"/>
      <c r="J274" s="98"/>
      <c r="K274" s="98"/>
      <c r="L274" s="98"/>
      <c r="M274" s="98"/>
      <c r="N274" s="98"/>
      <c r="O274" s="98"/>
      <c r="P274" s="98"/>
      <c r="Q274" s="98"/>
      <c r="R274" s="98"/>
      <c r="S274" s="98"/>
      <c r="T274" s="98"/>
      <c r="U274" s="98"/>
      <c r="V274" s="98"/>
      <c r="W274" s="98">
        <v>5</v>
      </c>
      <c r="X274" s="98"/>
      <c r="Z274" s="98"/>
      <c r="AA274" s="98"/>
      <c r="AB274" s="98"/>
      <c r="AC274" s="98"/>
      <c r="AD274" s="98"/>
      <c r="AE274" s="98">
        <v>5</v>
      </c>
      <c r="AF274" s="102">
        <v>14752.09</v>
      </c>
    </row>
    <row r="275" spans="1:32" ht="15.6" x14ac:dyDescent="0.3">
      <c r="A275" s="107">
        <v>45282</v>
      </c>
      <c r="B275" s="100" t="s">
        <v>259</v>
      </c>
      <c r="C275" s="98">
        <v>1060</v>
      </c>
      <c r="D275" s="99" t="s">
        <v>347</v>
      </c>
      <c r="E275" s="98"/>
      <c r="F275" s="99"/>
      <c r="G275" s="150" t="s">
        <v>326</v>
      </c>
      <c r="H275" s="98"/>
      <c r="I275" s="98"/>
      <c r="J275" s="98"/>
      <c r="K275" s="98"/>
      <c r="L275" s="98"/>
      <c r="M275" s="98"/>
      <c r="N275" s="98"/>
      <c r="O275" s="98"/>
      <c r="P275" s="98"/>
      <c r="Q275" s="98"/>
      <c r="R275" s="98"/>
      <c r="S275" s="98"/>
      <c r="T275" s="98"/>
      <c r="U275" s="98"/>
      <c r="V275" s="98"/>
      <c r="W275" s="98"/>
      <c r="X275" s="98"/>
      <c r="Z275" s="98">
        <v>880</v>
      </c>
      <c r="AA275" s="98"/>
      <c r="AB275" s="98">
        <v>180</v>
      </c>
      <c r="AC275" s="98"/>
      <c r="AD275" s="98">
        <f>SUM(Z275:AC275)</f>
        <v>1060</v>
      </c>
      <c r="AE275" s="98"/>
      <c r="AF275" s="102">
        <v>15632.09</v>
      </c>
    </row>
    <row r="276" spans="1:32" ht="15.6" x14ac:dyDescent="0.3">
      <c r="A276" s="107">
        <v>45296</v>
      </c>
      <c r="B276" s="100" t="s">
        <v>259</v>
      </c>
      <c r="C276" s="98">
        <v>240</v>
      </c>
      <c r="D276" s="99" t="s">
        <v>344</v>
      </c>
      <c r="E276" s="98"/>
      <c r="F276" s="99"/>
      <c r="G276" s="150" t="s">
        <v>326</v>
      </c>
      <c r="H276" s="98"/>
      <c r="I276" s="98"/>
      <c r="J276" s="98"/>
      <c r="K276" s="98"/>
      <c r="L276" s="98"/>
      <c r="M276" s="98"/>
      <c r="N276" s="98"/>
      <c r="O276" s="98"/>
      <c r="P276" s="98"/>
      <c r="Q276" s="98"/>
      <c r="R276" s="98"/>
      <c r="S276" s="98"/>
      <c r="T276" s="98"/>
      <c r="U276" s="98"/>
      <c r="V276" s="98"/>
      <c r="W276" s="98"/>
      <c r="X276" s="98"/>
      <c r="Z276" s="98">
        <v>200</v>
      </c>
      <c r="AA276" s="98"/>
      <c r="AB276" s="98">
        <v>40</v>
      </c>
      <c r="AC276" s="98"/>
      <c r="AD276" s="98">
        <f>SUM(Z276:AC276)</f>
        <v>240</v>
      </c>
      <c r="AE276" s="98"/>
      <c r="AF276" s="102">
        <v>15872.09</v>
      </c>
    </row>
    <row r="277" spans="1:32" ht="15.6" x14ac:dyDescent="0.3">
      <c r="A277" s="107">
        <v>45304</v>
      </c>
      <c r="B277" s="100" t="s">
        <v>254</v>
      </c>
      <c r="C277" s="98"/>
      <c r="D277" s="99"/>
      <c r="E277" s="98">
        <v>5.8</v>
      </c>
      <c r="F277" s="99" t="s">
        <v>317</v>
      </c>
      <c r="G277" s="150" t="s">
        <v>256</v>
      </c>
      <c r="H277" s="98"/>
      <c r="I277" s="98"/>
      <c r="J277" s="98"/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>
        <v>5.8</v>
      </c>
      <c r="X277" s="98"/>
      <c r="AA277" s="98"/>
      <c r="AB277" s="98"/>
      <c r="AC277" s="98"/>
      <c r="AD277" s="98"/>
      <c r="AE277" s="98">
        <v>5.8</v>
      </c>
      <c r="AF277" s="102">
        <v>15866.29</v>
      </c>
    </row>
    <row r="278" spans="1:32" ht="15.6" x14ac:dyDescent="0.3">
      <c r="A278" s="107">
        <v>45319</v>
      </c>
      <c r="B278" s="100" t="s">
        <v>259</v>
      </c>
      <c r="C278" s="98">
        <v>2880</v>
      </c>
      <c r="D278" s="99"/>
      <c r="E278" s="98"/>
      <c r="F278" s="99"/>
      <c r="G278" s="150" t="s">
        <v>326</v>
      </c>
      <c r="H278" s="98"/>
      <c r="I278" s="98"/>
      <c r="J278" s="98"/>
      <c r="K278" s="98"/>
      <c r="L278" s="98"/>
      <c r="M278" s="98"/>
      <c r="N278" s="98"/>
      <c r="O278" s="98"/>
      <c r="P278" s="98"/>
      <c r="Q278" s="98"/>
      <c r="R278" s="98"/>
      <c r="S278" s="98"/>
      <c r="T278" s="98"/>
      <c r="U278" s="98"/>
      <c r="V278" s="98"/>
      <c r="W278" s="98"/>
      <c r="X278" s="98"/>
      <c r="Y278" s="98"/>
      <c r="Z278" s="98">
        <v>2400</v>
      </c>
      <c r="AA278" s="98"/>
      <c r="AB278" s="98">
        <v>480</v>
      </c>
      <c r="AC278" s="98"/>
      <c r="AD278" s="98">
        <f>SUM(Z278:AC278)</f>
        <v>2880</v>
      </c>
      <c r="AE278" s="98"/>
      <c r="AF278" s="102">
        <v>18746.29</v>
      </c>
    </row>
    <row r="279" spans="1:32" ht="15.6" x14ac:dyDescent="0.3">
      <c r="A279" s="107">
        <v>45323</v>
      </c>
      <c r="B279" s="100"/>
      <c r="C279" s="98">
        <v>5000</v>
      </c>
      <c r="D279" s="99" t="s">
        <v>348</v>
      </c>
      <c r="E279" s="98"/>
      <c r="F279" s="99"/>
      <c r="G279" s="150" t="s">
        <v>349</v>
      </c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  <c r="V279" s="98"/>
      <c r="W279" s="98"/>
      <c r="X279" s="98"/>
      <c r="Y279" s="98"/>
      <c r="Z279" s="98"/>
      <c r="AA279" s="98">
        <v>5000</v>
      </c>
      <c r="AB279" s="98"/>
      <c r="AC279" s="98"/>
      <c r="AD279" s="98">
        <v>5000</v>
      </c>
      <c r="AE279" s="98"/>
      <c r="AF279" s="102">
        <v>23746.29</v>
      </c>
    </row>
    <row r="280" spans="1:32" ht="15.6" x14ac:dyDescent="0.3">
      <c r="A280" s="107">
        <v>45324</v>
      </c>
      <c r="B280" s="100">
        <v>100119</v>
      </c>
      <c r="C280" s="98"/>
      <c r="D280" s="99"/>
      <c r="E280" s="98">
        <v>1244</v>
      </c>
      <c r="F280" s="99" t="s">
        <v>25</v>
      </c>
      <c r="G280" s="150" t="s">
        <v>350</v>
      </c>
      <c r="H280" s="98"/>
      <c r="I280" s="98"/>
      <c r="J280" s="98"/>
      <c r="K280" s="98"/>
      <c r="L280" s="98"/>
      <c r="M280" s="98"/>
      <c r="N280" s="98"/>
      <c r="O280" s="98"/>
      <c r="P280" s="98"/>
      <c r="Q280" s="98"/>
      <c r="R280" s="98"/>
      <c r="S280" s="98"/>
      <c r="T280" s="98"/>
      <c r="U280" s="98">
        <v>1244</v>
      </c>
      <c r="V280" s="98"/>
      <c r="W280" s="98"/>
      <c r="X280" s="98"/>
      <c r="Y280" s="98"/>
      <c r="Z280" s="98"/>
      <c r="AA280" s="98"/>
      <c r="AB280" s="98"/>
      <c r="AC280" s="98"/>
      <c r="AD280" s="98"/>
      <c r="AE280" s="98">
        <v>1244</v>
      </c>
      <c r="AF280" s="102">
        <v>22502.29</v>
      </c>
    </row>
    <row r="281" spans="1:32" ht="15.6" x14ac:dyDescent="0.3">
      <c r="A281" s="107">
        <v>45335</v>
      </c>
      <c r="B281" s="100" t="s">
        <v>254</v>
      </c>
      <c r="C281" s="98"/>
      <c r="D281" s="99"/>
      <c r="E281" s="98">
        <v>5</v>
      </c>
      <c r="F281" s="99" t="s">
        <v>317</v>
      </c>
      <c r="G281" s="150" t="s">
        <v>256</v>
      </c>
      <c r="H281" s="98"/>
      <c r="I281" s="98"/>
      <c r="J281" s="98"/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>
        <v>5</v>
      </c>
      <c r="X281" s="98"/>
      <c r="Y281" s="98"/>
      <c r="Z281" s="98"/>
      <c r="AA281" s="98"/>
      <c r="AB281" s="98"/>
      <c r="AC281" s="98"/>
      <c r="AD281" s="98"/>
      <c r="AE281" s="98">
        <v>5</v>
      </c>
      <c r="AF281" s="102">
        <v>22497.29</v>
      </c>
    </row>
    <row r="282" spans="1:32" ht="15.6" x14ac:dyDescent="0.3">
      <c r="A282" s="107">
        <v>45336</v>
      </c>
      <c r="B282" s="100">
        <v>100118</v>
      </c>
      <c r="C282" s="98"/>
      <c r="D282" s="99"/>
      <c r="E282" s="98">
        <v>15567.6</v>
      </c>
      <c r="F282" s="99" t="s">
        <v>273</v>
      </c>
      <c r="G282" s="150" t="s">
        <v>351</v>
      </c>
      <c r="H282" s="98"/>
      <c r="I282" s="98"/>
      <c r="J282" s="98"/>
      <c r="K282" s="98"/>
      <c r="L282" s="98"/>
      <c r="M282" s="98"/>
      <c r="N282" s="98">
        <v>12973</v>
      </c>
      <c r="O282" s="98"/>
      <c r="P282" s="98"/>
      <c r="Q282" s="98"/>
      <c r="R282" s="98"/>
      <c r="S282" s="98"/>
      <c r="T282" s="98"/>
      <c r="U282" s="98">
        <v>2594.6</v>
      </c>
      <c r="V282" s="98"/>
      <c r="W282" s="98"/>
      <c r="X282" s="98"/>
      <c r="Y282" s="98"/>
      <c r="Z282" s="98"/>
      <c r="AA282" s="98"/>
      <c r="AB282" s="98"/>
      <c r="AC282" s="98"/>
      <c r="AD282" s="98"/>
      <c r="AE282" s="98">
        <f>SUM(N282:AD282)</f>
        <v>15567.6</v>
      </c>
      <c r="AF282" s="102">
        <v>6929.69</v>
      </c>
    </row>
    <row r="283" spans="1:32" ht="15.6" x14ac:dyDescent="0.3">
      <c r="A283" s="107">
        <v>45341</v>
      </c>
      <c r="B283" s="100" t="s">
        <v>259</v>
      </c>
      <c r="C283" s="98">
        <v>2040</v>
      </c>
      <c r="D283" s="99" t="s">
        <v>352</v>
      </c>
      <c r="E283" s="98"/>
      <c r="F283" s="99"/>
      <c r="G283" s="150" t="s">
        <v>298</v>
      </c>
      <c r="H283" s="98"/>
      <c r="I283" s="98"/>
      <c r="J283" s="98"/>
      <c r="K283" s="98"/>
      <c r="L283" s="98"/>
      <c r="M283" s="98"/>
      <c r="N283" s="98"/>
      <c r="O283" s="98"/>
      <c r="P283" s="98"/>
      <c r="Q283" s="98"/>
      <c r="R283" s="98"/>
      <c r="S283" s="98"/>
      <c r="T283" s="98"/>
      <c r="U283" s="98"/>
      <c r="V283" s="98"/>
      <c r="W283" s="98"/>
      <c r="X283" s="98"/>
      <c r="Y283" s="98"/>
      <c r="Z283" s="98">
        <v>1700</v>
      </c>
      <c r="AA283" s="98"/>
      <c r="AB283" s="98">
        <v>340</v>
      </c>
      <c r="AC283" s="98"/>
      <c r="AD283" s="98">
        <f>SUM(Z283:AC283)</f>
        <v>2040</v>
      </c>
      <c r="AE283" s="98"/>
      <c r="AF283" s="102">
        <v>8969.69</v>
      </c>
    </row>
    <row r="284" spans="1:32" ht="15.6" x14ac:dyDescent="0.3">
      <c r="A284" s="107">
        <v>45350</v>
      </c>
      <c r="B284" s="100" t="s">
        <v>259</v>
      </c>
      <c r="C284" s="98">
        <v>20</v>
      </c>
      <c r="D284" s="99" t="s">
        <v>347</v>
      </c>
      <c r="E284" s="98"/>
      <c r="F284" s="99"/>
      <c r="G284" s="150" t="s">
        <v>354</v>
      </c>
      <c r="H284" s="98"/>
      <c r="I284" s="98"/>
      <c r="J284" s="98"/>
      <c r="K284" s="98"/>
      <c r="L284" s="98"/>
      <c r="M284" s="98"/>
      <c r="N284" s="98"/>
      <c r="O284" s="98"/>
      <c r="P284" s="98"/>
      <c r="Q284" s="98"/>
      <c r="R284" s="98"/>
      <c r="S284" s="98"/>
      <c r="T284" s="98"/>
      <c r="U284" s="98"/>
      <c r="V284" s="98"/>
      <c r="W284" s="98"/>
      <c r="X284" s="98"/>
      <c r="Y284" s="98"/>
      <c r="Z284" s="98">
        <v>20</v>
      </c>
      <c r="AA284" s="98"/>
      <c r="AB284" s="98"/>
      <c r="AC284" s="98"/>
      <c r="AD284" s="98">
        <v>20</v>
      </c>
      <c r="AE284" s="98"/>
      <c r="AF284" s="102">
        <v>8989.69</v>
      </c>
    </row>
    <row r="285" spans="1:32" ht="15.6" x14ac:dyDescent="0.3">
      <c r="A285" s="107">
        <v>45352</v>
      </c>
      <c r="B285" s="100" t="s">
        <v>259</v>
      </c>
      <c r="C285" s="98">
        <v>480</v>
      </c>
      <c r="D285" s="99" t="s">
        <v>355</v>
      </c>
      <c r="E285" s="98"/>
      <c r="F285" s="99"/>
      <c r="G285" s="150" t="s">
        <v>298</v>
      </c>
      <c r="H285" s="98"/>
      <c r="I285" s="98"/>
      <c r="J285" s="98"/>
      <c r="K285" s="98"/>
      <c r="L285" s="98"/>
      <c r="M285" s="98"/>
      <c r="N285" s="98"/>
      <c r="O285" s="98"/>
      <c r="P285" s="98"/>
      <c r="Q285" s="98"/>
      <c r="R285" s="98"/>
      <c r="S285" s="98"/>
      <c r="T285" s="98"/>
      <c r="U285" s="98"/>
      <c r="V285" s="98"/>
      <c r="W285" s="98"/>
      <c r="X285" s="98"/>
      <c r="Y285" s="98"/>
      <c r="Z285" s="98">
        <v>400</v>
      </c>
      <c r="AA285" s="98"/>
      <c r="AB285" s="98">
        <v>80</v>
      </c>
      <c r="AC285" s="98"/>
      <c r="AD285" s="98">
        <v>480</v>
      </c>
      <c r="AE285" s="98"/>
      <c r="AF285" s="102">
        <v>9469.69</v>
      </c>
    </row>
    <row r="286" spans="1:32" ht="15.6" x14ac:dyDescent="0.3">
      <c r="A286" s="107">
        <v>45355</v>
      </c>
      <c r="B286" s="100" t="s">
        <v>259</v>
      </c>
      <c r="C286" s="98">
        <v>1560</v>
      </c>
      <c r="D286" s="99" t="s">
        <v>356</v>
      </c>
      <c r="E286" s="98"/>
      <c r="F286" s="99"/>
      <c r="G286" s="150" t="s">
        <v>298</v>
      </c>
      <c r="H286" s="98"/>
      <c r="I286" s="98"/>
      <c r="J286" s="98"/>
      <c r="K286" s="98"/>
      <c r="L286" s="98"/>
      <c r="M286" s="98"/>
      <c r="N286" s="98"/>
      <c r="O286" s="98"/>
      <c r="P286" s="98"/>
      <c r="Q286" s="98"/>
      <c r="R286" s="98"/>
      <c r="S286" s="98"/>
      <c r="T286" s="98"/>
      <c r="U286" s="98"/>
      <c r="V286" s="98"/>
      <c r="W286" s="98"/>
      <c r="X286" s="98"/>
      <c r="Y286" s="98"/>
      <c r="Z286" s="98">
        <v>1300</v>
      </c>
      <c r="AA286" s="98"/>
      <c r="AB286" s="98">
        <v>260</v>
      </c>
      <c r="AC286" s="98"/>
      <c r="AD286" s="98">
        <f>SUM(Z286:AC286)</f>
        <v>1560</v>
      </c>
      <c r="AE286" s="98"/>
      <c r="AF286" s="102">
        <v>11029.69</v>
      </c>
    </row>
    <row r="287" spans="1:32" ht="15.6" x14ac:dyDescent="0.3">
      <c r="A287" s="107">
        <v>45362</v>
      </c>
      <c r="B287" s="100" t="s">
        <v>259</v>
      </c>
      <c r="C287" s="98">
        <v>9436</v>
      </c>
      <c r="D287" s="99" t="s">
        <v>357</v>
      </c>
      <c r="E287" s="98"/>
      <c r="F287" s="99"/>
      <c r="G287" s="150" t="s">
        <v>155</v>
      </c>
      <c r="H287" s="98"/>
      <c r="I287" s="98"/>
      <c r="J287" s="98"/>
      <c r="K287" s="98"/>
      <c r="L287" s="98"/>
      <c r="M287" s="98"/>
      <c r="N287" s="98"/>
      <c r="O287" s="98"/>
      <c r="P287" s="98"/>
      <c r="Q287" s="98"/>
      <c r="R287" s="98"/>
      <c r="S287" s="98"/>
      <c r="T287" s="98"/>
      <c r="U287" s="98"/>
      <c r="V287" s="98"/>
      <c r="W287" s="98"/>
      <c r="X287" s="98">
        <v>9432</v>
      </c>
      <c r="Y287" s="98"/>
      <c r="Z287" s="98"/>
      <c r="AA287" s="98"/>
      <c r="AB287" s="98"/>
      <c r="AC287" s="98"/>
      <c r="AD287" s="98">
        <v>9436</v>
      </c>
      <c r="AE287" s="98"/>
      <c r="AF287" s="102">
        <v>20465.689999999999</v>
      </c>
    </row>
    <row r="288" spans="1:32" ht="15.6" x14ac:dyDescent="0.3">
      <c r="A288" s="107">
        <v>45363</v>
      </c>
      <c r="B288" s="100" t="s">
        <v>259</v>
      </c>
      <c r="C288" s="98">
        <v>480</v>
      </c>
      <c r="D288" s="99" t="s">
        <v>358</v>
      </c>
      <c r="E288" s="98"/>
      <c r="F288" s="99"/>
      <c r="G288" s="150" t="s">
        <v>298</v>
      </c>
      <c r="H288" s="98"/>
      <c r="I288" s="98"/>
      <c r="J288" s="98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U288" s="98"/>
      <c r="V288" s="98"/>
      <c r="W288" s="98"/>
      <c r="X288" s="98"/>
      <c r="Y288" s="98"/>
      <c r="Z288" s="98">
        <v>400</v>
      </c>
      <c r="AA288" s="98"/>
      <c r="AB288" s="98">
        <v>80</v>
      </c>
      <c r="AC288" s="98"/>
      <c r="AD288" s="98">
        <f>SUM(Z288:AC288)</f>
        <v>480</v>
      </c>
      <c r="AE288" s="98"/>
      <c r="AF288" s="102">
        <v>20945.689999999999</v>
      </c>
    </row>
    <row r="289" spans="1:32" ht="15.6" x14ac:dyDescent="0.3">
      <c r="A289" s="107">
        <v>45366</v>
      </c>
      <c r="B289" s="100" t="s">
        <v>254</v>
      </c>
      <c r="C289" s="98"/>
      <c r="D289" s="99"/>
      <c r="E289" s="98">
        <v>5.8</v>
      </c>
      <c r="F289" s="99" t="s">
        <v>317</v>
      </c>
      <c r="G289" s="150" t="s">
        <v>256</v>
      </c>
      <c r="H289" s="98"/>
      <c r="I289" s="98"/>
      <c r="J289" s="98"/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U289" s="98"/>
      <c r="V289" s="98"/>
      <c r="W289" s="98">
        <v>5.8</v>
      </c>
      <c r="X289" s="98"/>
      <c r="Y289" s="98"/>
      <c r="Z289" s="98"/>
      <c r="AA289" s="98"/>
      <c r="AB289" s="98"/>
      <c r="AC289" s="98"/>
      <c r="AD289" s="98"/>
      <c r="AE289" s="98">
        <v>5.8</v>
      </c>
      <c r="AF289" s="102">
        <v>20939.89</v>
      </c>
    </row>
    <row r="290" spans="1:32" ht="15.6" x14ac:dyDescent="0.3">
      <c r="A290" s="107">
        <v>45373</v>
      </c>
      <c r="B290" s="100" t="s">
        <v>259</v>
      </c>
      <c r="C290" s="98">
        <v>1530</v>
      </c>
      <c r="D290" s="99" t="s">
        <v>359</v>
      </c>
      <c r="E290" s="98"/>
      <c r="F290" s="99"/>
      <c r="G290" s="150" t="s">
        <v>298</v>
      </c>
      <c r="H290" s="98"/>
      <c r="I290" s="98"/>
      <c r="J290" s="98"/>
      <c r="K290" s="98"/>
      <c r="L290" s="98"/>
      <c r="M290" s="98"/>
      <c r="N290" s="98"/>
      <c r="O290" s="98"/>
      <c r="P290" s="98"/>
      <c r="Q290" s="98"/>
      <c r="R290" s="98"/>
      <c r="S290" s="98"/>
      <c r="T290" s="98"/>
      <c r="U290" s="98"/>
      <c r="V290" s="98"/>
      <c r="W290" s="98"/>
      <c r="X290" s="98"/>
      <c r="Y290" s="98"/>
      <c r="Z290" s="98">
        <v>1275</v>
      </c>
      <c r="AA290" s="98"/>
      <c r="AB290" s="98">
        <v>255</v>
      </c>
      <c r="AC290" s="98"/>
      <c r="AD290" s="98">
        <f>SUM(Z290:AC290)</f>
        <v>1530</v>
      </c>
      <c r="AE290" s="98"/>
      <c r="AF290" s="102">
        <v>22469.89</v>
      </c>
    </row>
    <row r="291" spans="1:32" ht="15.6" x14ac:dyDescent="0.3">
      <c r="A291" s="107">
        <v>45376</v>
      </c>
      <c r="B291" s="100">
        <v>100122</v>
      </c>
      <c r="C291" s="98"/>
      <c r="D291" s="99"/>
      <c r="E291" s="98">
        <v>450</v>
      </c>
      <c r="F291" s="99" t="s">
        <v>360</v>
      </c>
      <c r="G291" s="150" t="s">
        <v>361</v>
      </c>
      <c r="H291" s="98"/>
      <c r="I291" s="98"/>
      <c r="J291" s="98"/>
      <c r="K291" s="98"/>
      <c r="L291" s="98"/>
      <c r="M291" s="98"/>
      <c r="N291" s="98"/>
      <c r="O291" s="98"/>
      <c r="P291" s="98"/>
      <c r="Q291" s="98">
        <v>375</v>
      </c>
      <c r="R291" s="98"/>
      <c r="S291" s="98"/>
      <c r="T291" s="98"/>
      <c r="U291" s="98">
        <v>75</v>
      </c>
      <c r="V291" s="98"/>
      <c r="W291" s="98"/>
      <c r="X291" s="98"/>
      <c r="Y291" s="98"/>
      <c r="Z291" s="98"/>
      <c r="AA291" s="98"/>
      <c r="AB291" s="98"/>
      <c r="AC291" s="98"/>
      <c r="AD291" s="98"/>
      <c r="AE291" s="98">
        <f>SUM(Q291:AD291)</f>
        <v>450</v>
      </c>
      <c r="AF291" s="102"/>
    </row>
    <row r="292" spans="1:32" ht="15.6" x14ac:dyDescent="0.3">
      <c r="A292" s="107">
        <v>45376</v>
      </c>
      <c r="B292" s="100">
        <v>100120</v>
      </c>
      <c r="C292" s="98"/>
      <c r="D292" s="99"/>
      <c r="E292" s="98">
        <v>418</v>
      </c>
      <c r="F292" s="99" t="s">
        <v>105</v>
      </c>
      <c r="G292" s="150" t="s">
        <v>362</v>
      </c>
      <c r="H292" s="98"/>
      <c r="I292" s="98"/>
      <c r="J292" s="98"/>
      <c r="K292" s="98"/>
      <c r="L292" s="98"/>
      <c r="M292" s="98"/>
      <c r="N292" s="98"/>
      <c r="O292" s="98"/>
      <c r="P292" s="98"/>
      <c r="Q292" s="98"/>
      <c r="R292" s="98"/>
      <c r="S292" s="98"/>
      <c r="T292" s="98"/>
      <c r="U292" s="98"/>
      <c r="V292" s="98"/>
      <c r="W292" s="98">
        <v>418</v>
      </c>
      <c r="X292" s="98"/>
      <c r="Y292" s="98"/>
      <c r="Z292" s="98"/>
      <c r="AA292" s="98"/>
      <c r="AB292" s="98"/>
      <c r="AC292" s="98"/>
      <c r="AD292" s="98"/>
      <c r="AE292" s="98">
        <v>418</v>
      </c>
      <c r="AF292" s="102"/>
    </row>
    <row r="293" spans="1:32" ht="15.6" x14ac:dyDescent="0.3">
      <c r="A293" s="107">
        <v>45376</v>
      </c>
      <c r="B293" s="100">
        <v>100121</v>
      </c>
      <c r="C293" s="98"/>
      <c r="D293" s="99"/>
      <c r="E293" s="98">
        <v>3658</v>
      </c>
      <c r="F293" s="99" t="s">
        <v>105</v>
      </c>
      <c r="G293" s="150" t="s">
        <v>363</v>
      </c>
      <c r="H293" s="98">
        <v>3568</v>
      </c>
      <c r="I293" s="98"/>
      <c r="J293" s="98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U293" s="98"/>
      <c r="V293" s="98"/>
      <c r="W293" s="98"/>
      <c r="X293" s="98"/>
      <c r="Y293" s="98"/>
      <c r="Z293" s="98"/>
      <c r="AA293" s="98"/>
      <c r="AB293" s="98"/>
      <c r="AC293" s="98"/>
      <c r="AD293" s="98"/>
      <c r="AE293" s="98">
        <v>3568</v>
      </c>
      <c r="AF293" s="102"/>
    </row>
    <row r="294" spans="1:32" ht="15.6" x14ac:dyDescent="0.3">
      <c r="A294" s="107">
        <v>45376</v>
      </c>
      <c r="B294" s="100">
        <v>100124</v>
      </c>
      <c r="C294" s="98"/>
      <c r="D294" s="99"/>
      <c r="E294" s="98">
        <v>1400</v>
      </c>
      <c r="F294" s="99" t="s">
        <v>105</v>
      </c>
      <c r="G294" s="150" t="s">
        <v>364</v>
      </c>
      <c r="H294" s="98"/>
      <c r="I294" s="98"/>
      <c r="J294" s="98"/>
      <c r="K294" s="98"/>
      <c r="L294" s="98"/>
      <c r="M294" s="98"/>
      <c r="N294" s="98"/>
      <c r="O294" s="98"/>
      <c r="P294" s="98"/>
      <c r="Q294" s="98">
        <v>1400</v>
      </c>
      <c r="R294" s="98"/>
      <c r="S294" s="98"/>
      <c r="T294" s="98"/>
      <c r="U294" s="98"/>
      <c r="V294" s="98"/>
      <c r="W294" s="98"/>
      <c r="X294" s="98"/>
      <c r="Y294" s="98"/>
      <c r="Z294" s="98"/>
      <c r="AA294" s="98"/>
      <c r="AB294" s="98"/>
      <c r="AC294" s="98"/>
      <c r="AD294" s="98"/>
      <c r="AE294" s="98">
        <v>1400</v>
      </c>
      <c r="AF294" s="102">
        <v>16543.89</v>
      </c>
    </row>
    <row r="295" spans="1:32" ht="15.6" x14ac:dyDescent="0.3">
      <c r="A295" s="107">
        <v>45379</v>
      </c>
      <c r="B295" s="100" t="s">
        <v>259</v>
      </c>
      <c r="C295" s="98">
        <v>500</v>
      </c>
      <c r="D295" s="99" t="s">
        <v>358</v>
      </c>
      <c r="E295" s="98"/>
      <c r="F295" s="99"/>
      <c r="G295" s="150" t="s">
        <v>365</v>
      </c>
      <c r="H295" s="98"/>
      <c r="I295" s="98"/>
      <c r="J295" s="98"/>
      <c r="K295" s="98"/>
      <c r="L295" s="98"/>
      <c r="M295" s="98"/>
      <c r="N295" s="98"/>
      <c r="O295" s="98"/>
      <c r="P295" s="98"/>
      <c r="Q295" s="98"/>
      <c r="R295" s="98"/>
      <c r="S295" s="98"/>
      <c r="T295" s="98"/>
      <c r="U295" s="98"/>
      <c r="V295" s="98"/>
      <c r="W295" s="98"/>
      <c r="X295" s="98"/>
      <c r="Y295" s="98"/>
      <c r="Z295" s="98">
        <v>400</v>
      </c>
      <c r="AA295" s="98">
        <v>20</v>
      </c>
      <c r="AB295" s="98">
        <v>80</v>
      </c>
      <c r="AC295" s="98"/>
      <c r="AD295" s="98">
        <f>SUM(Z295:AC295)</f>
        <v>500</v>
      </c>
      <c r="AE295" s="98"/>
      <c r="AF295" s="102">
        <v>17043.89</v>
      </c>
    </row>
    <row r="296" spans="1:32" ht="15.6" x14ac:dyDescent="0.3">
      <c r="A296" s="107"/>
      <c r="B296" s="100"/>
      <c r="C296" s="98"/>
      <c r="D296" s="99"/>
      <c r="E296" s="98"/>
      <c r="F296" s="99"/>
      <c r="G296" s="150"/>
      <c r="H296" s="98"/>
      <c r="I296" s="98"/>
      <c r="J296" s="98"/>
      <c r="K296" s="98"/>
      <c r="L296" s="98"/>
      <c r="M296" s="98"/>
      <c r="N296" s="98"/>
      <c r="O296" s="98"/>
      <c r="P296" s="98"/>
      <c r="Q296" s="98"/>
      <c r="R296" s="98"/>
      <c r="S296" s="98"/>
      <c r="T296" s="98"/>
      <c r="U296" s="98"/>
      <c r="V296" s="98"/>
      <c r="W296" s="98"/>
      <c r="X296" s="98"/>
      <c r="Y296" s="98"/>
      <c r="Z296" s="98"/>
      <c r="AA296" s="98"/>
      <c r="AB296" s="98"/>
      <c r="AC296" s="98"/>
      <c r="AD296" s="98"/>
      <c r="AE296" s="98"/>
      <c r="AF296" s="102"/>
    </row>
    <row r="297" spans="1:32" s="81" customFormat="1" ht="16.2" thickBot="1" x14ac:dyDescent="0.35">
      <c r="A297" s="149"/>
      <c r="B297" s="147"/>
      <c r="C297" s="82">
        <f>SUM(C4:C296)</f>
        <v>2050478.67</v>
      </c>
      <c r="D297" s="83"/>
      <c r="E297" s="82">
        <f>SUM(E4:E296)</f>
        <v>2034081.9900000002</v>
      </c>
      <c r="F297" s="83"/>
      <c r="G297" s="84"/>
      <c r="H297" s="82">
        <f>SUM(H4:H296)</f>
        <v>15773.49</v>
      </c>
      <c r="I297" s="82">
        <f>SUM(I5:I296)</f>
        <v>34.07</v>
      </c>
      <c r="J297" s="82">
        <f>SUM(J4:J296)</f>
        <v>1541.45</v>
      </c>
      <c r="K297" s="82">
        <f>SUM(K4:K296)</f>
        <v>3200</v>
      </c>
      <c r="L297" s="82">
        <f>SUM(L5:L296)</f>
        <v>26837</v>
      </c>
      <c r="M297" s="82">
        <f>SUM(M5:M296)</f>
        <v>118086.2</v>
      </c>
      <c r="N297" s="82">
        <f>SUM(N5:N296)</f>
        <v>403965.94</v>
      </c>
      <c r="O297" s="82">
        <f>SUM(O4:O296)</f>
        <v>2952.3499999999995</v>
      </c>
      <c r="P297" s="82">
        <f>SUM(P5:P296)</f>
        <v>43223.700000000004</v>
      </c>
      <c r="Q297" s="82">
        <f>SUM(Q4:Q296)</f>
        <v>9350</v>
      </c>
      <c r="R297" s="82">
        <f>SUM(R4:R296)</f>
        <v>10130</v>
      </c>
      <c r="S297" s="82">
        <f>SUM(S5:S296)</f>
        <v>9094</v>
      </c>
      <c r="T297" s="82">
        <f>SUM(T4:T296)</f>
        <v>191.75</v>
      </c>
      <c r="U297" s="82">
        <f>SUM(U4:U296)</f>
        <v>87227.939999999988</v>
      </c>
      <c r="V297" s="82">
        <f>SUM(V245:V296)</f>
        <v>1300000</v>
      </c>
      <c r="W297" s="82">
        <f>SUM(W4:W296)</f>
        <v>2384.1000000000004</v>
      </c>
      <c r="X297" s="82">
        <f>SUM(X4:X296)</f>
        <v>398230.64</v>
      </c>
      <c r="Y297" s="82">
        <f>SUM(Y4:Y296)</f>
        <v>1433264</v>
      </c>
      <c r="Z297" s="82">
        <f>SUM(Z7:Z296)</f>
        <v>117615</v>
      </c>
      <c r="AA297" s="82">
        <f>SUM(AA4:AA296)</f>
        <v>6227.2</v>
      </c>
      <c r="AB297" s="82">
        <f>SUM(AB4:AB296)</f>
        <v>23507</v>
      </c>
      <c r="AC297" s="82">
        <f>SUM(AC4:AC296)</f>
        <v>71630.83</v>
      </c>
      <c r="AD297" s="82">
        <f>SUM(AD4:AD296)</f>
        <v>2050478.67</v>
      </c>
      <c r="AE297" s="82">
        <f>SUM(AE4:AE296)</f>
        <v>2033991.9900000002</v>
      </c>
      <c r="AF297" s="136"/>
    </row>
    <row r="298" spans="1:32" s="53" customFormat="1" ht="90.75" customHeight="1" thickBot="1" x14ac:dyDescent="0.35">
      <c r="A298" s="48" t="s">
        <v>0</v>
      </c>
      <c r="B298" s="86" t="s">
        <v>233</v>
      </c>
      <c r="C298" s="165" t="s">
        <v>5</v>
      </c>
      <c r="D298" s="49" t="s">
        <v>8</v>
      </c>
      <c r="E298" s="116" t="s">
        <v>182</v>
      </c>
      <c r="F298" s="49" t="s">
        <v>1</v>
      </c>
      <c r="G298" s="50" t="s">
        <v>2</v>
      </c>
      <c r="H298" s="51" t="s">
        <v>70</v>
      </c>
      <c r="I298" s="51" t="s">
        <v>216</v>
      </c>
      <c r="J298" s="51" t="s">
        <v>60</v>
      </c>
      <c r="K298" s="51" t="s">
        <v>61</v>
      </c>
      <c r="L298" s="51" t="s">
        <v>32</v>
      </c>
      <c r="M298" s="51" t="s">
        <v>45</v>
      </c>
      <c r="N298" s="51" t="s">
        <v>71</v>
      </c>
      <c r="O298" s="51" t="s">
        <v>74</v>
      </c>
      <c r="P298" s="51" t="s">
        <v>49</v>
      </c>
      <c r="Q298" s="51" t="s">
        <v>50</v>
      </c>
      <c r="R298" s="51" t="s">
        <v>121</v>
      </c>
      <c r="S298" s="51" t="s">
        <v>48</v>
      </c>
      <c r="T298" s="51" t="s">
        <v>43</v>
      </c>
      <c r="U298" s="49" t="s">
        <v>26</v>
      </c>
      <c r="V298" s="49" t="s">
        <v>319</v>
      </c>
      <c r="W298" s="49" t="s">
        <v>6</v>
      </c>
      <c r="X298" s="49" t="s">
        <v>4</v>
      </c>
      <c r="Y298" s="49" t="s">
        <v>97</v>
      </c>
      <c r="Z298" s="49" t="s">
        <v>298</v>
      </c>
      <c r="AA298" s="49" t="s">
        <v>6</v>
      </c>
      <c r="AB298" s="49" t="s">
        <v>299</v>
      </c>
      <c r="AC298" s="49" t="s">
        <v>27</v>
      </c>
      <c r="AD298" s="168" t="s">
        <v>37</v>
      </c>
      <c r="AE298" s="117" t="s">
        <v>39</v>
      </c>
      <c r="AF298" s="52" t="s">
        <v>118</v>
      </c>
    </row>
    <row r="299" spans="1:32" s="158" customFormat="1" ht="15.6" x14ac:dyDescent="0.3">
      <c r="B299" s="159"/>
      <c r="C299" s="160"/>
      <c r="D299" s="161"/>
      <c r="E299" s="160"/>
      <c r="F299" s="161"/>
      <c r="G299" s="162"/>
      <c r="H299" s="166" t="s">
        <v>320</v>
      </c>
      <c r="I299" s="166" t="s">
        <v>320</v>
      </c>
      <c r="J299" s="166" t="s">
        <v>320</v>
      </c>
      <c r="K299" s="166" t="s">
        <v>320</v>
      </c>
      <c r="L299" s="166" t="s">
        <v>320</v>
      </c>
      <c r="M299" s="166" t="s">
        <v>320</v>
      </c>
      <c r="N299" s="166" t="s">
        <v>320</v>
      </c>
      <c r="O299" s="166" t="s">
        <v>320</v>
      </c>
      <c r="P299" s="166" t="s">
        <v>320</v>
      </c>
      <c r="Q299" s="166" t="s">
        <v>320</v>
      </c>
      <c r="R299" s="166" t="s">
        <v>320</v>
      </c>
      <c r="S299" s="166" t="s">
        <v>320</v>
      </c>
      <c r="T299" s="166" t="s">
        <v>320</v>
      </c>
      <c r="U299" s="166" t="s">
        <v>320</v>
      </c>
      <c r="V299" s="166" t="s">
        <v>320</v>
      </c>
      <c r="W299" s="166" t="s">
        <v>320</v>
      </c>
      <c r="X299" s="167" t="s">
        <v>203</v>
      </c>
      <c r="Y299" s="167" t="s">
        <v>203</v>
      </c>
      <c r="Z299" s="167" t="s">
        <v>203</v>
      </c>
      <c r="AA299" s="167" t="s">
        <v>203</v>
      </c>
      <c r="AB299" s="167" t="s">
        <v>203</v>
      </c>
      <c r="AC299" s="167" t="s">
        <v>203</v>
      </c>
      <c r="AD299" s="160"/>
      <c r="AE299" s="160"/>
      <c r="AF299" s="160"/>
    </row>
    <row r="300" spans="1:32" s="97" customFormat="1" ht="15.6" x14ac:dyDescent="0.3">
      <c r="A300" s="63" t="s">
        <v>366</v>
      </c>
      <c r="B300" s="146"/>
      <c r="C300" s="136"/>
      <c r="D300" s="99"/>
      <c r="E300" s="98"/>
      <c r="F300" s="99"/>
      <c r="G300" s="113"/>
      <c r="H300" s="98"/>
      <c r="I300" s="98"/>
      <c r="J300" s="98"/>
      <c r="K300" s="98"/>
      <c r="L300" s="98"/>
      <c r="M300" s="98"/>
      <c r="N300" s="98"/>
      <c r="O300" s="98"/>
      <c r="P300" s="98"/>
      <c r="Q300" s="98"/>
      <c r="R300" s="98"/>
      <c r="S300" s="98"/>
      <c r="T300" s="98"/>
      <c r="U300" s="98"/>
      <c r="V300" s="98"/>
      <c r="W300" s="98"/>
      <c r="X300" s="98"/>
      <c r="Y300" s="98"/>
      <c r="Z300" s="98"/>
      <c r="AA300" s="98"/>
      <c r="AB300" s="98"/>
      <c r="AC300" s="98"/>
      <c r="AD300" s="98"/>
      <c r="AE300" s="98"/>
      <c r="AF300" s="98"/>
    </row>
    <row r="301" spans="1:32" s="97" customFormat="1" ht="15" x14ac:dyDescent="0.25">
      <c r="A301" s="169">
        <v>45383</v>
      </c>
      <c r="B301" s="172"/>
      <c r="C301" s="102">
        <v>480</v>
      </c>
      <c r="D301" s="99" t="s">
        <v>367</v>
      </c>
      <c r="E301" s="98"/>
      <c r="F301" s="99"/>
      <c r="G301" s="106" t="s">
        <v>368</v>
      </c>
      <c r="H301" s="98"/>
      <c r="I301" s="98"/>
      <c r="J301" s="98"/>
      <c r="K301" s="98"/>
      <c r="L301" s="98"/>
      <c r="M301" s="98"/>
      <c r="N301" s="98"/>
      <c r="O301" s="98"/>
      <c r="P301" s="98"/>
      <c r="Q301" s="98"/>
      <c r="R301" s="98"/>
      <c r="S301" s="98"/>
      <c r="T301" s="98"/>
      <c r="U301" s="98"/>
      <c r="V301" s="98"/>
      <c r="W301" s="98"/>
      <c r="X301" s="98"/>
      <c r="Y301" s="98"/>
      <c r="Z301" s="98">
        <v>400</v>
      </c>
      <c r="AA301" s="98"/>
      <c r="AB301" s="98">
        <v>80</v>
      </c>
      <c r="AC301" s="98"/>
      <c r="AD301" s="98">
        <f>SUM(Z301:AC301)</f>
        <v>480</v>
      </c>
      <c r="AE301" s="98"/>
      <c r="AF301" s="98"/>
    </row>
    <row r="302" spans="1:32" s="97" customFormat="1" ht="15" x14ac:dyDescent="0.25">
      <c r="A302" s="169">
        <v>45385</v>
      </c>
      <c r="B302" s="172">
        <v>100123</v>
      </c>
      <c r="C302" s="102"/>
      <c r="D302" s="99"/>
      <c r="E302" s="98">
        <v>2352</v>
      </c>
      <c r="F302" s="99" t="s">
        <v>369</v>
      </c>
      <c r="G302" s="106" t="s">
        <v>370</v>
      </c>
      <c r="H302" s="98"/>
      <c r="I302" s="98"/>
      <c r="J302" s="98"/>
      <c r="K302" s="98"/>
      <c r="L302" s="98"/>
      <c r="M302" s="98">
        <v>1960</v>
      </c>
      <c r="N302" s="98"/>
      <c r="O302" s="98"/>
      <c r="P302" s="98"/>
      <c r="Q302" s="98"/>
      <c r="R302" s="98"/>
      <c r="S302" s="98"/>
      <c r="T302" s="98"/>
      <c r="U302" s="98">
        <v>392</v>
      </c>
      <c r="V302" s="98"/>
      <c r="W302" s="98"/>
      <c r="X302" s="98"/>
      <c r="Y302" s="98"/>
      <c r="Z302" s="98"/>
      <c r="AA302" s="98"/>
      <c r="AB302" s="98"/>
      <c r="AC302" s="98"/>
      <c r="AD302" s="98"/>
      <c r="AE302" s="98">
        <f>SUM(M302:AD302)</f>
        <v>2352</v>
      </c>
      <c r="AF302" s="98"/>
    </row>
    <row r="303" spans="1:32" s="97" customFormat="1" ht="15" x14ac:dyDescent="0.25">
      <c r="A303" s="169">
        <v>45395</v>
      </c>
      <c r="B303" s="172" t="s">
        <v>254</v>
      </c>
      <c r="C303" s="102"/>
      <c r="D303" s="99"/>
      <c r="E303" s="98">
        <v>5</v>
      </c>
      <c r="F303" s="99" t="s">
        <v>317</v>
      </c>
      <c r="G303" s="106" t="s">
        <v>371</v>
      </c>
      <c r="H303" s="98"/>
      <c r="I303" s="98"/>
      <c r="J303" s="98"/>
      <c r="K303" s="98"/>
      <c r="L303" s="98"/>
      <c r="M303" s="98"/>
      <c r="N303" s="98"/>
      <c r="O303" s="98"/>
      <c r="P303" s="98"/>
      <c r="Q303" s="98"/>
      <c r="R303" s="98"/>
      <c r="S303" s="98"/>
      <c r="T303" s="98"/>
      <c r="U303" s="98"/>
      <c r="V303" s="98"/>
      <c r="W303" s="98">
        <v>5</v>
      </c>
      <c r="X303" s="98"/>
      <c r="Y303" s="98"/>
      <c r="Z303" s="98"/>
      <c r="AA303" s="98"/>
      <c r="AB303" s="98"/>
      <c r="AC303" s="98"/>
      <c r="AD303" s="98"/>
      <c r="AE303" s="98">
        <v>5</v>
      </c>
      <c r="AF303" s="98"/>
    </row>
    <row r="304" spans="1:32" s="97" customFormat="1" ht="15" x14ac:dyDescent="0.25">
      <c r="A304" s="169">
        <v>45400</v>
      </c>
      <c r="B304" s="172"/>
      <c r="C304" s="102">
        <v>1734.6</v>
      </c>
      <c r="D304" s="99" t="s">
        <v>372</v>
      </c>
      <c r="E304" s="98"/>
      <c r="F304" s="99"/>
      <c r="G304" s="106" t="s">
        <v>373</v>
      </c>
      <c r="H304" s="98"/>
      <c r="I304" s="98"/>
      <c r="J304" s="98"/>
      <c r="K304" s="98"/>
      <c r="L304" s="98"/>
      <c r="M304" s="98"/>
      <c r="N304" s="98"/>
      <c r="O304" s="98"/>
      <c r="P304" s="98"/>
      <c r="Q304" s="98"/>
      <c r="R304" s="98"/>
      <c r="S304" s="98"/>
      <c r="T304" s="98"/>
      <c r="U304" s="98"/>
      <c r="V304" s="98"/>
      <c r="W304" s="98"/>
      <c r="X304" s="98"/>
      <c r="Y304" s="98"/>
      <c r="Z304" s="98"/>
      <c r="AA304" s="98"/>
      <c r="AB304" s="98"/>
      <c r="AC304" s="98">
        <v>1734.6</v>
      </c>
      <c r="AD304" s="98">
        <v>1734.6</v>
      </c>
      <c r="AE304" s="98"/>
      <c r="AF304" s="98"/>
    </row>
    <row r="305" spans="1:32" s="97" customFormat="1" ht="15" x14ac:dyDescent="0.25">
      <c r="A305" s="169">
        <v>45398</v>
      </c>
      <c r="B305" s="172"/>
      <c r="C305" s="102"/>
      <c r="D305" s="99"/>
      <c r="E305" s="98">
        <v>50510.53</v>
      </c>
      <c r="F305" s="99" t="s">
        <v>374</v>
      </c>
      <c r="G305" s="106" t="s">
        <v>375</v>
      </c>
      <c r="H305" s="98"/>
      <c r="I305" s="98"/>
      <c r="J305" s="98"/>
      <c r="K305" s="98"/>
      <c r="L305" s="98"/>
      <c r="M305" s="98"/>
      <c r="N305" s="98">
        <v>50510.53</v>
      </c>
      <c r="O305" s="98"/>
      <c r="P305" s="98"/>
      <c r="Q305" s="98"/>
      <c r="R305" s="98"/>
      <c r="S305" s="98"/>
      <c r="T305" s="98"/>
      <c r="U305" s="98"/>
      <c r="V305" s="98"/>
      <c r="W305" s="98"/>
      <c r="X305" s="98"/>
      <c r="Y305" s="98"/>
      <c r="Z305" s="98"/>
      <c r="AA305" s="98"/>
      <c r="AB305" s="98"/>
      <c r="AC305" s="98"/>
      <c r="AD305" s="98"/>
      <c r="AE305" s="98">
        <v>50510.53</v>
      </c>
      <c r="AF305" s="98"/>
    </row>
    <row r="306" spans="1:32" s="97" customFormat="1" ht="15" x14ac:dyDescent="0.25">
      <c r="A306" s="169">
        <v>45426</v>
      </c>
      <c r="B306" s="172">
        <v>100127</v>
      </c>
      <c r="C306" s="102"/>
      <c r="D306" s="99"/>
      <c r="E306" s="98">
        <v>984</v>
      </c>
      <c r="F306" s="99" t="s">
        <v>376</v>
      </c>
      <c r="G306" s="106" t="s">
        <v>377</v>
      </c>
      <c r="H306" s="98"/>
      <c r="I306" s="98"/>
      <c r="J306" s="98"/>
      <c r="K306" s="98"/>
      <c r="L306" s="98"/>
      <c r="M306" s="98"/>
      <c r="N306" s="98">
        <v>820</v>
      </c>
      <c r="O306" s="98"/>
      <c r="P306" s="98"/>
      <c r="Q306" s="98"/>
      <c r="R306" s="98"/>
      <c r="S306" s="98"/>
      <c r="T306" s="98"/>
      <c r="U306" s="98">
        <v>164</v>
      </c>
      <c r="V306" s="98"/>
      <c r="W306" s="98"/>
      <c r="X306" s="98"/>
      <c r="Y306" s="98"/>
      <c r="Z306" s="98"/>
      <c r="AA306" s="98"/>
      <c r="AB306" s="98"/>
      <c r="AC306" s="98"/>
      <c r="AD306" s="98"/>
      <c r="AE306" s="98">
        <f>SUM(N306:AD306)</f>
        <v>984</v>
      </c>
      <c r="AF306" s="98"/>
    </row>
    <row r="307" spans="1:32" s="97" customFormat="1" ht="15" x14ac:dyDescent="0.25">
      <c r="A307" s="169">
        <v>45426</v>
      </c>
      <c r="B307" s="172">
        <v>100128</v>
      </c>
      <c r="C307" s="102"/>
      <c r="D307" s="99"/>
      <c r="E307" s="98">
        <v>150</v>
      </c>
      <c r="F307" s="99" t="s">
        <v>360</v>
      </c>
      <c r="G307" s="150" t="s">
        <v>361</v>
      </c>
      <c r="H307" s="98"/>
      <c r="I307" s="98"/>
      <c r="J307" s="98"/>
      <c r="K307" s="98"/>
      <c r="L307" s="98"/>
      <c r="M307" s="98"/>
      <c r="N307" s="98"/>
      <c r="O307" s="98"/>
      <c r="P307" s="98"/>
      <c r="Q307" s="98">
        <v>125</v>
      </c>
      <c r="R307" s="98"/>
      <c r="S307" s="98"/>
      <c r="T307" s="98"/>
      <c r="U307" s="98">
        <v>25</v>
      </c>
      <c r="V307" s="98"/>
      <c r="W307" s="98"/>
      <c r="X307" s="98"/>
      <c r="Y307" s="98"/>
      <c r="Z307" s="98"/>
      <c r="AA307" s="98"/>
      <c r="AB307" s="98"/>
      <c r="AC307" s="98"/>
      <c r="AD307" s="98"/>
      <c r="AE307" s="98">
        <f>SUM(Q307:AD307)</f>
        <v>150</v>
      </c>
      <c r="AF307" s="98"/>
    </row>
    <row r="308" spans="1:32" ht="15.6" x14ac:dyDescent="0.3">
      <c r="A308" s="107"/>
      <c r="B308" s="100"/>
      <c r="C308" s="98"/>
      <c r="D308" s="99"/>
      <c r="E308" s="98"/>
      <c r="F308" s="99"/>
      <c r="G308" s="150"/>
      <c r="H308" s="98"/>
      <c r="I308" s="98"/>
      <c r="J308" s="98"/>
      <c r="K308" s="98"/>
      <c r="L308" s="98"/>
      <c r="M308" s="98"/>
      <c r="N308" s="98"/>
      <c r="O308" s="98"/>
      <c r="P308" s="98"/>
      <c r="Q308" s="98"/>
      <c r="R308" s="98"/>
      <c r="S308" s="98"/>
      <c r="T308" s="98"/>
      <c r="U308" s="98"/>
      <c r="V308" s="98"/>
      <c r="W308" s="98"/>
      <c r="X308" s="98"/>
      <c r="Y308" s="98"/>
      <c r="Z308" s="98"/>
      <c r="AA308" s="98"/>
      <c r="AB308" s="98"/>
      <c r="AC308" s="98"/>
      <c r="AD308" s="98"/>
      <c r="AE308" s="98"/>
      <c r="AF308" s="102"/>
    </row>
    <row r="309" spans="1:32" x14ac:dyDescent="0.3">
      <c r="A309" s="170"/>
      <c r="B309" s="173"/>
    </row>
    <row r="310" spans="1:32" x14ac:dyDescent="0.3">
      <c r="A310" s="171"/>
      <c r="B310" s="173"/>
    </row>
    <row r="311" spans="1:32" x14ac:dyDescent="0.3">
      <c r="B311" s="173"/>
    </row>
    <row r="312" spans="1:32" x14ac:dyDescent="0.3">
      <c r="B312" s="173"/>
    </row>
    <row r="313" spans="1:32" x14ac:dyDescent="0.3">
      <c r="B313" s="173"/>
    </row>
  </sheetData>
  <mergeCells count="2">
    <mergeCell ref="A1:AE1"/>
    <mergeCell ref="H2:T2"/>
  </mergeCells>
  <pageMargins left="0.7" right="0.7" top="0.75" bottom="0.75" header="0.3" footer="0.3"/>
  <pageSetup paperSize="9" scale="2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2D186-5DF6-40AE-8B51-2AE47D16627D}">
  <sheetPr>
    <pageSetUpPr fitToPage="1"/>
  </sheetPr>
  <dimension ref="A1:AQ77"/>
  <sheetViews>
    <sheetView tabSelected="1" topLeftCell="A42" workbookViewId="0">
      <selection activeCell="A54" sqref="A54:XFD54"/>
    </sheetView>
  </sheetViews>
  <sheetFormatPr defaultRowHeight="14.4" x14ac:dyDescent="0.3"/>
  <cols>
    <col min="1" max="1" width="12.44140625" customWidth="1"/>
    <col min="2" max="2" width="11.44140625" customWidth="1"/>
    <col min="3" max="3" width="14" customWidth="1"/>
    <col min="4" max="4" width="20.33203125" customWidth="1"/>
    <col min="5" max="5" width="16.5546875" customWidth="1"/>
    <col min="6" max="6" width="24" customWidth="1"/>
    <col min="7" max="7" width="28.6640625" customWidth="1"/>
    <col min="8" max="8" width="12.88671875" customWidth="1"/>
    <col min="9" max="9" width="12.44140625" customWidth="1"/>
    <col min="10" max="10" width="12.5546875" customWidth="1"/>
    <col min="11" max="11" width="11.88671875" customWidth="1"/>
    <col min="12" max="12" width="11.44140625" customWidth="1"/>
    <col min="13" max="13" width="11.33203125" customWidth="1"/>
    <col min="14" max="14" width="12.21875" customWidth="1"/>
    <col min="15" max="15" width="12.5546875" customWidth="1"/>
    <col min="16" max="16" width="12.88671875" customWidth="1"/>
    <col min="17" max="17" width="11.21875" customWidth="1"/>
    <col min="18" max="18" width="12" customWidth="1"/>
    <col min="19" max="19" width="12.109375" customWidth="1"/>
    <col min="20" max="20" width="11.6640625" customWidth="1"/>
    <col min="21" max="21" width="11.44140625" customWidth="1"/>
    <col min="22" max="22" width="14.33203125" customWidth="1"/>
    <col min="23" max="23" width="11.109375" customWidth="1"/>
    <col min="24" max="24" width="11.5546875" customWidth="1"/>
    <col min="25" max="25" width="13.33203125" customWidth="1"/>
    <col min="26" max="26" width="11" customWidth="1"/>
    <col min="27" max="27" width="10" customWidth="1"/>
    <col min="28" max="28" width="9.5546875" customWidth="1"/>
    <col min="29" max="29" width="10.109375" customWidth="1"/>
    <col min="30" max="30" width="12.33203125" customWidth="1"/>
    <col min="31" max="31" width="13.88671875" customWidth="1"/>
    <col min="32" max="32" width="15.77734375" customWidth="1"/>
  </cols>
  <sheetData>
    <row r="1" spans="1:43" ht="17.399999999999999" x14ac:dyDescent="0.3">
      <c r="A1" s="118" t="s">
        <v>378</v>
      </c>
      <c r="B1" s="118"/>
      <c r="C1" s="118"/>
      <c r="D1" s="118"/>
    </row>
    <row r="2" spans="1:43" ht="16.2" thickBot="1" x14ac:dyDescent="0.35">
      <c r="A2" s="158"/>
      <c r="B2" s="159"/>
      <c r="C2" s="160"/>
      <c r="D2" s="161"/>
      <c r="E2" s="160"/>
      <c r="F2" s="161"/>
      <c r="G2" s="162"/>
      <c r="H2" s="166" t="s">
        <v>320</v>
      </c>
      <c r="I2" s="166" t="s">
        <v>320</v>
      </c>
      <c r="J2" s="166" t="s">
        <v>320</v>
      </c>
      <c r="K2" s="166" t="s">
        <v>320</v>
      </c>
      <c r="L2" s="166" t="s">
        <v>320</v>
      </c>
      <c r="M2" s="166" t="s">
        <v>320</v>
      </c>
      <c r="N2" s="166" t="s">
        <v>320</v>
      </c>
      <c r="O2" s="166" t="s">
        <v>320</v>
      </c>
      <c r="P2" s="166" t="s">
        <v>320</v>
      </c>
      <c r="Q2" s="166" t="s">
        <v>320</v>
      </c>
      <c r="R2" s="166" t="s">
        <v>320</v>
      </c>
      <c r="S2" s="166" t="s">
        <v>320</v>
      </c>
      <c r="T2" s="166" t="s">
        <v>320</v>
      </c>
      <c r="U2" s="166" t="s">
        <v>320</v>
      </c>
      <c r="V2" s="166" t="s">
        <v>320</v>
      </c>
      <c r="W2" s="166" t="s">
        <v>320</v>
      </c>
      <c r="X2" s="167" t="s">
        <v>203</v>
      </c>
      <c r="Y2" s="167" t="s">
        <v>203</v>
      </c>
      <c r="Z2" s="167" t="s">
        <v>203</v>
      </c>
      <c r="AA2" s="167" t="s">
        <v>203</v>
      </c>
      <c r="AB2" s="167" t="s">
        <v>203</v>
      </c>
      <c r="AC2" s="167" t="s">
        <v>203</v>
      </c>
      <c r="AD2" s="160"/>
      <c r="AE2" s="160"/>
      <c r="AF2" s="160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102"/>
    </row>
    <row r="3" spans="1:43" s="76" customFormat="1" ht="42" thickBot="1" x14ac:dyDescent="0.35">
      <c r="A3" s="174" t="s">
        <v>0</v>
      </c>
      <c r="B3" s="175" t="s">
        <v>233</v>
      </c>
      <c r="C3" s="176" t="s">
        <v>5</v>
      </c>
      <c r="D3" s="177" t="s">
        <v>8</v>
      </c>
      <c r="E3" s="178" t="s">
        <v>182</v>
      </c>
      <c r="F3" s="177" t="s">
        <v>1</v>
      </c>
      <c r="G3" s="179" t="s">
        <v>2</v>
      </c>
      <c r="H3" s="180" t="s">
        <v>70</v>
      </c>
      <c r="I3" s="180" t="s">
        <v>216</v>
      </c>
      <c r="J3" s="180" t="s">
        <v>60</v>
      </c>
      <c r="K3" s="180" t="s">
        <v>61</v>
      </c>
      <c r="L3" s="180" t="s">
        <v>32</v>
      </c>
      <c r="M3" s="180" t="s">
        <v>45</v>
      </c>
      <c r="N3" s="180" t="s">
        <v>71</v>
      </c>
      <c r="O3" s="180" t="s">
        <v>74</v>
      </c>
      <c r="P3" s="180" t="s">
        <v>49</v>
      </c>
      <c r="Q3" s="180" t="s">
        <v>50</v>
      </c>
      <c r="R3" s="180" t="s">
        <v>121</v>
      </c>
      <c r="S3" s="180" t="s">
        <v>48</v>
      </c>
      <c r="T3" s="180" t="s">
        <v>43</v>
      </c>
      <c r="U3" s="177" t="s">
        <v>26</v>
      </c>
      <c r="V3" s="177" t="s">
        <v>319</v>
      </c>
      <c r="W3" s="177" t="s">
        <v>6</v>
      </c>
      <c r="X3" s="177" t="s">
        <v>4</v>
      </c>
      <c r="Y3" s="177" t="s">
        <v>97</v>
      </c>
      <c r="Z3" s="177" t="s">
        <v>298</v>
      </c>
      <c r="AA3" s="177" t="s">
        <v>6</v>
      </c>
      <c r="AB3" s="177" t="s">
        <v>299</v>
      </c>
      <c r="AC3" s="177" t="s">
        <v>27</v>
      </c>
      <c r="AD3" s="181" t="s">
        <v>37</v>
      </c>
      <c r="AE3" s="182" t="s">
        <v>39</v>
      </c>
      <c r="AF3" s="183" t="s">
        <v>118</v>
      </c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5"/>
    </row>
    <row r="4" spans="1:43" ht="15.6" x14ac:dyDescent="0.3">
      <c r="A4" s="145" t="s">
        <v>310</v>
      </c>
      <c r="B4" s="143"/>
      <c r="C4" s="140"/>
      <c r="D4" s="141"/>
      <c r="E4" s="140"/>
      <c r="F4" s="141"/>
      <c r="G4" s="142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39"/>
      <c r="V4" s="139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39"/>
      <c r="AH4" s="98"/>
      <c r="AI4" s="98"/>
      <c r="AJ4" s="98"/>
      <c r="AK4" s="98"/>
      <c r="AL4" s="98"/>
      <c r="AM4" s="98"/>
      <c r="AN4" s="98"/>
      <c r="AO4" s="98"/>
      <c r="AP4" s="98"/>
      <c r="AQ4" s="102"/>
    </row>
    <row r="5" spans="1:43" ht="15.6" x14ac:dyDescent="0.3">
      <c r="A5" s="186">
        <v>45029</v>
      </c>
      <c r="B5" s="187" t="s">
        <v>254</v>
      </c>
      <c r="C5" s="188"/>
      <c r="D5" s="188"/>
      <c r="E5" s="188">
        <v>6.2</v>
      </c>
      <c r="F5" s="189" t="s">
        <v>317</v>
      </c>
      <c r="G5" s="190" t="s">
        <v>256</v>
      </c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>
        <v>6.2</v>
      </c>
      <c r="X5" s="188"/>
      <c r="Y5" s="188"/>
      <c r="Z5" s="188"/>
      <c r="AA5" s="188"/>
      <c r="AB5" s="188"/>
      <c r="AC5" s="188"/>
      <c r="AD5" s="188"/>
      <c r="AE5" s="188">
        <v>6.2</v>
      </c>
      <c r="AF5" s="188"/>
      <c r="AG5" s="154"/>
      <c r="AH5" s="98"/>
      <c r="AI5" s="98"/>
      <c r="AJ5" s="98"/>
      <c r="AK5" s="98"/>
      <c r="AL5" s="98"/>
      <c r="AM5" s="98"/>
      <c r="AN5" s="98"/>
      <c r="AO5" s="98"/>
      <c r="AP5" s="98"/>
      <c r="AQ5" s="102"/>
    </row>
    <row r="6" spans="1:43" ht="15.6" x14ac:dyDescent="0.3">
      <c r="A6" s="186">
        <v>45035</v>
      </c>
      <c r="B6" s="191">
        <v>100106</v>
      </c>
      <c r="C6" s="188"/>
      <c r="D6" s="188"/>
      <c r="E6" s="188">
        <v>37366.800000000003</v>
      </c>
      <c r="F6" s="189" t="s">
        <v>273</v>
      </c>
      <c r="G6" s="190" t="s">
        <v>318</v>
      </c>
      <c r="H6" s="188"/>
      <c r="I6" s="188"/>
      <c r="J6" s="188"/>
      <c r="K6" s="188"/>
      <c r="L6" s="188"/>
      <c r="M6" s="188"/>
      <c r="N6" s="188">
        <v>31139</v>
      </c>
      <c r="O6" s="188"/>
      <c r="P6" s="188"/>
      <c r="Q6" s="188"/>
      <c r="R6" s="188"/>
      <c r="S6" s="188"/>
      <c r="T6" s="188"/>
      <c r="U6" s="184">
        <v>6227.8</v>
      </c>
      <c r="V6" s="184"/>
      <c r="W6" s="188"/>
      <c r="X6" s="188"/>
      <c r="Y6" s="188"/>
      <c r="Z6" s="188"/>
      <c r="AA6" s="188"/>
      <c r="AB6" s="188"/>
      <c r="AC6" s="188"/>
      <c r="AD6" s="188"/>
      <c r="AE6" s="188">
        <f>SUM(N6:AD6)</f>
        <v>37366.800000000003</v>
      </c>
      <c r="AF6" s="188">
        <v>1373077.32</v>
      </c>
      <c r="AG6" s="154"/>
      <c r="AH6" s="98"/>
      <c r="AI6" s="98"/>
      <c r="AJ6" s="98"/>
      <c r="AK6" s="98"/>
      <c r="AL6" s="98"/>
      <c r="AM6" s="98"/>
      <c r="AN6" s="98"/>
      <c r="AO6" s="98"/>
      <c r="AP6" s="98"/>
      <c r="AQ6" s="102"/>
    </row>
    <row r="7" spans="1:43" ht="15.6" x14ac:dyDescent="0.3">
      <c r="A7" s="192">
        <v>45049</v>
      </c>
      <c r="B7" s="193" t="s">
        <v>259</v>
      </c>
      <c r="C7" s="184">
        <v>7770.79</v>
      </c>
      <c r="D7" s="194" t="s">
        <v>25</v>
      </c>
      <c r="E7" s="184"/>
      <c r="F7" s="194"/>
      <c r="G7" s="195" t="s">
        <v>311</v>
      </c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>
        <v>7770.79</v>
      </c>
      <c r="AD7" s="184">
        <v>7770.79</v>
      </c>
      <c r="AE7" s="184"/>
      <c r="AF7" s="185">
        <v>1380848.11</v>
      </c>
      <c r="AH7" s="98"/>
      <c r="AI7" s="98"/>
      <c r="AJ7" s="98"/>
      <c r="AK7" s="98"/>
      <c r="AL7" s="98"/>
      <c r="AM7" s="98"/>
      <c r="AN7" s="98"/>
      <c r="AO7" s="98"/>
      <c r="AP7" s="98"/>
      <c r="AQ7" s="102"/>
    </row>
    <row r="8" spans="1:43" ht="15.6" x14ac:dyDescent="0.3">
      <c r="A8" s="192">
        <v>45060</v>
      </c>
      <c r="B8" s="193" t="s">
        <v>254</v>
      </c>
      <c r="C8" s="184"/>
      <c r="D8" s="194"/>
      <c r="E8" s="184">
        <v>5.4</v>
      </c>
      <c r="F8" s="194" t="s">
        <v>250</v>
      </c>
      <c r="G8" s="196" t="s">
        <v>256</v>
      </c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"/>
      <c r="V8" s="184"/>
      <c r="W8" s="184">
        <v>5.4</v>
      </c>
      <c r="X8" s="184"/>
      <c r="Y8" s="184"/>
      <c r="Z8" s="184"/>
      <c r="AA8" s="184"/>
      <c r="AB8" s="184"/>
      <c r="AC8" s="184"/>
      <c r="AD8" s="184"/>
      <c r="AE8" s="184">
        <v>5.4</v>
      </c>
      <c r="AF8" s="185"/>
      <c r="AH8" s="98"/>
      <c r="AI8" s="98"/>
      <c r="AJ8" s="98"/>
      <c r="AK8" s="98"/>
      <c r="AL8" s="98"/>
      <c r="AM8" s="98"/>
      <c r="AN8" s="98"/>
      <c r="AO8" s="98"/>
      <c r="AP8" s="98"/>
      <c r="AQ8" s="102"/>
    </row>
    <row r="9" spans="1:43" ht="15.6" x14ac:dyDescent="0.3">
      <c r="A9" s="192">
        <v>45062</v>
      </c>
      <c r="B9" s="197">
        <v>100108</v>
      </c>
      <c r="C9" s="184"/>
      <c r="D9" s="194"/>
      <c r="E9" s="184">
        <v>278</v>
      </c>
      <c r="F9" s="194" t="s">
        <v>312</v>
      </c>
      <c r="G9" s="196" t="s">
        <v>313</v>
      </c>
      <c r="H9" s="184"/>
      <c r="I9" s="184"/>
      <c r="J9" s="184"/>
      <c r="K9" s="184"/>
      <c r="L9" s="184">
        <v>278</v>
      </c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>
        <v>278</v>
      </c>
      <c r="AF9" s="185"/>
      <c r="AH9" s="98"/>
      <c r="AI9" s="98"/>
      <c r="AJ9" s="98"/>
      <c r="AK9" s="98"/>
      <c r="AL9" s="98"/>
      <c r="AM9" s="98"/>
      <c r="AN9" s="98"/>
      <c r="AO9" s="98"/>
      <c r="AP9" s="98"/>
      <c r="AQ9" s="102"/>
    </row>
    <row r="10" spans="1:43" ht="15.6" x14ac:dyDescent="0.3">
      <c r="A10" s="192">
        <v>45063</v>
      </c>
      <c r="B10" s="197">
        <v>100107</v>
      </c>
      <c r="C10" s="184"/>
      <c r="D10" s="194"/>
      <c r="E10" s="184">
        <v>1161</v>
      </c>
      <c r="F10" s="194" t="s">
        <v>208</v>
      </c>
      <c r="G10" s="196" t="s">
        <v>314</v>
      </c>
      <c r="H10" s="184"/>
      <c r="I10" s="184"/>
      <c r="J10" s="184"/>
      <c r="K10" s="184"/>
      <c r="L10" s="184"/>
      <c r="M10" s="184"/>
      <c r="N10" s="184">
        <v>967.5</v>
      </c>
      <c r="O10" s="184"/>
      <c r="P10" s="184"/>
      <c r="Q10" s="184"/>
      <c r="R10" s="184"/>
      <c r="S10" s="184"/>
      <c r="T10" s="184"/>
      <c r="U10" s="184">
        <v>193.5</v>
      </c>
      <c r="V10" s="184"/>
      <c r="W10" s="184"/>
      <c r="X10" s="184"/>
      <c r="Y10" s="184"/>
      <c r="Z10" s="184"/>
      <c r="AA10" s="184"/>
      <c r="AB10" s="184"/>
      <c r="AC10" s="184"/>
      <c r="AD10" s="184"/>
      <c r="AE10" s="184">
        <f>SUM(N10:AD10)</f>
        <v>1161</v>
      </c>
      <c r="AF10" s="185"/>
      <c r="AH10" s="98"/>
      <c r="AI10" s="98"/>
      <c r="AJ10" s="98"/>
      <c r="AK10" s="98"/>
      <c r="AL10" s="98"/>
      <c r="AM10" s="98"/>
      <c r="AN10" s="98"/>
      <c r="AO10" s="98"/>
      <c r="AP10" s="98"/>
      <c r="AQ10" s="102"/>
    </row>
    <row r="11" spans="1:43" ht="15.6" x14ac:dyDescent="0.3">
      <c r="A11" s="192">
        <v>45084</v>
      </c>
      <c r="B11" s="197" t="s">
        <v>315</v>
      </c>
      <c r="C11" s="184"/>
      <c r="D11" s="194"/>
      <c r="E11" s="184">
        <v>1200000</v>
      </c>
      <c r="F11" s="194" t="s">
        <v>322</v>
      </c>
      <c r="G11" s="196" t="s">
        <v>316</v>
      </c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>
        <v>1200000</v>
      </c>
      <c r="W11" s="184"/>
      <c r="X11" s="184"/>
      <c r="Y11" s="184"/>
      <c r="Z11" s="184"/>
      <c r="AA11" s="184"/>
      <c r="AB11" s="184"/>
      <c r="AC11" s="184"/>
      <c r="AD11" s="184"/>
      <c r="AE11" s="184">
        <v>1200000</v>
      </c>
      <c r="AF11" s="185"/>
      <c r="AH11" s="98"/>
      <c r="AI11" s="98"/>
      <c r="AJ11" s="98"/>
      <c r="AK11" s="98"/>
      <c r="AL11" s="98"/>
      <c r="AM11" s="98"/>
      <c r="AN11" s="98"/>
      <c r="AO11" s="98"/>
      <c r="AP11" s="98"/>
      <c r="AQ11" s="102"/>
    </row>
    <row r="12" spans="1:43" ht="16.2" thickBot="1" x14ac:dyDescent="0.35">
      <c r="A12" s="192">
        <v>45090</v>
      </c>
      <c r="B12" s="197" t="s">
        <v>254</v>
      </c>
      <c r="C12" s="184"/>
      <c r="D12" s="194"/>
      <c r="E12" s="184">
        <v>5.8</v>
      </c>
      <c r="F12" s="194" t="s">
        <v>250</v>
      </c>
      <c r="G12" s="196" t="s">
        <v>256</v>
      </c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>
        <v>5.8</v>
      </c>
      <c r="X12" s="184"/>
      <c r="Y12" s="184"/>
      <c r="Z12" s="184"/>
      <c r="AA12" s="184"/>
      <c r="AB12" s="184"/>
      <c r="AC12" s="184"/>
      <c r="AD12" s="184"/>
      <c r="AE12" s="184">
        <v>5.8</v>
      </c>
      <c r="AF12" s="185">
        <v>179397.91</v>
      </c>
      <c r="AH12" s="198"/>
      <c r="AI12" s="198"/>
      <c r="AJ12" s="198"/>
      <c r="AK12" s="198"/>
      <c r="AL12" s="198"/>
      <c r="AM12" s="198"/>
      <c r="AN12" s="198"/>
      <c r="AO12" s="198"/>
      <c r="AP12" s="198"/>
      <c r="AQ12" s="199"/>
    </row>
    <row r="13" spans="1:43" ht="16.2" thickBot="1" x14ac:dyDescent="0.35">
      <c r="A13" s="192">
        <v>45105</v>
      </c>
      <c r="B13" s="197">
        <v>100109</v>
      </c>
      <c r="C13" s="184"/>
      <c r="D13" s="194"/>
      <c r="E13" s="184">
        <v>27654.400000000001</v>
      </c>
      <c r="F13" s="194" t="s">
        <v>208</v>
      </c>
      <c r="G13" s="196" t="s">
        <v>321</v>
      </c>
      <c r="H13" s="184"/>
      <c r="I13" s="184"/>
      <c r="J13" s="184"/>
      <c r="K13" s="184"/>
      <c r="L13" s="184"/>
      <c r="M13" s="184"/>
      <c r="N13" s="184">
        <v>23045.33</v>
      </c>
      <c r="O13" s="184"/>
      <c r="P13" s="184"/>
      <c r="Q13" s="184"/>
      <c r="R13" s="184"/>
      <c r="S13" s="184"/>
      <c r="T13" s="184"/>
      <c r="U13" s="184">
        <v>4609.07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>
        <f>SUM(N13:AD13)</f>
        <v>27654.400000000001</v>
      </c>
      <c r="AF13" s="185">
        <v>151743.51</v>
      </c>
      <c r="AH13" s="200"/>
      <c r="AI13" s="200"/>
      <c r="AJ13" s="200"/>
      <c r="AK13" s="200"/>
      <c r="AL13" s="200"/>
      <c r="AM13" s="200"/>
      <c r="AN13" s="200"/>
      <c r="AO13" s="201"/>
      <c r="AP13" s="201"/>
      <c r="AQ13" s="202"/>
    </row>
    <row r="14" spans="1:43" ht="15.6" x14ac:dyDescent="0.3">
      <c r="A14" s="192">
        <v>45117</v>
      </c>
      <c r="B14" s="197" t="s">
        <v>315</v>
      </c>
      <c r="C14" s="184"/>
      <c r="D14" s="194"/>
      <c r="E14" s="184">
        <v>100</v>
      </c>
      <c r="F14" s="194" t="s">
        <v>322</v>
      </c>
      <c r="G14" s="196" t="s">
        <v>323</v>
      </c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>
        <v>100</v>
      </c>
      <c r="X14" s="184"/>
      <c r="Y14" s="184"/>
      <c r="Z14" s="184"/>
      <c r="AA14" s="184"/>
      <c r="AB14" s="184"/>
      <c r="AC14" s="184"/>
      <c r="AD14" s="184"/>
      <c r="AE14" s="184">
        <v>100</v>
      </c>
      <c r="AF14" s="185">
        <v>151643.51</v>
      </c>
      <c r="AH14" s="198"/>
      <c r="AI14" s="203"/>
      <c r="AJ14" s="203"/>
      <c r="AK14" s="203"/>
      <c r="AL14" s="203"/>
      <c r="AM14" s="203"/>
      <c r="AN14" s="203"/>
      <c r="AO14" s="152"/>
      <c r="AP14" s="152"/>
      <c r="AQ14" s="152"/>
    </row>
    <row r="15" spans="1:43" ht="15.6" x14ac:dyDescent="0.3">
      <c r="A15" s="192">
        <v>45117</v>
      </c>
      <c r="B15" s="197" t="s">
        <v>315</v>
      </c>
      <c r="C15" s="184">
        <v>100</v>
      </c>
      <c r="D15" s="194" t="s">
        <v>324</v>
      </c>
      <c r="E15" s="184"/>
      <c r="F15" s="194"/>
      <c r="G15" s="196" t="s">
        <v>325</v>
      </c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>
        <v>100</v>
      </c>
      <c r="AB15" s="184"/>
      <c r="AC15" s="184"/>
      <c r="AD15" s="184">
        <v>100</v>
      </c>
      <c r="AE15" s="184"/>
      <c r="AF15" s="185">
        <v>151743.51</v>
      </c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</row>
    <row r="16" spans="1:43" ht="15.6" x14ac:dyDescent="0.3">
      <c r="A16" s="192">
        <v>45117</v>
      </c>
      <c r="B16" s="197" t="s">
        <v>315</v>
      </c>
      <c r="C16" s="184"/>
      <c r="D16" s="194"/>
      <c r="E16" s="184">
        <v>100000</v>
      </c>
      <c r="F16" s="194" t="s">
        <v>322</v>
      </c>
      <c r="G16" s="196" t="s">
        <v>316</v>
      </c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>
        <v>100000</v>
      </c>
      <c r="W16" s="184"/>
      <c r="X16" s="184"/>
      <c r="Y16" s="184"/>
      <c r="Z16" s="184"/>
      <c r="AA16" s="184"/>
      <c r="AB16" s="184"/>
      <c r="AC16" s="184"/>
      <c r="AD16" s="184"/>
      <c r="AE16" s="184">
        <v>100000</v>
      </c>
      <c r="AF16" s="185">
        <v>51743.51</v>
      </c>
      <c r="AH16" s="152"/>
      <c r="AI16" s="152"/>
      <c r="AJ16" s="152"/>
      <c r="AK16" s="152"/>
      <c r="AL16" s="152"/>
      <c r="AM16" s="152"/>
      <c r="AN16" s="152"/>
      <c r="AO16" s="152"/>
      <c r="AP16" s="152"/>
      <c r="AQ16" s="152"/>
    </row>
    <row r="17" spans="1:43" ht="15.6" x14ac:dyDescent="0.3">
      <c r="A17" s="192">
        <v>45119</v>
      </c>
      <c r="B17" s="197" t="s">
        <v>259</v>
      </c>
      <c r="C17" s="184">
        <v>144</v>
      </c>
      <c r="D17" s="194" t="s">
        <v>327</v>
      </c>
      <c r="E17" s="184"/>
      <c r="F17" s="194"/>
      <c r="G17" s="196" t="s">
        <v>326</v>
      </c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"/>
      <c r="Z17" s="184">
        <v>120</v>
      </c>
      <c r="AA17" s="184"/>
      <c r="AB17" s="184">
        <v>24</v>
      </c>
      <c r="AC17" s="184"/>
      <c r="AD17" s="184">
        <f>SUM(Z17:AC17)</f>
        <v>144</v>
      </c>
      <c r="AE17" s="184"/>
      <c r="AF17" s="185">
        <v>51887.51</v>
      </c>
      <c r="AH17" s="98"/>
      <c r="AI17" s="98"/>
      <c r="AJ17" s="98"/>
      <c r="AK17" s="98"/>
      <c r="AL17" s="98"/>
      <c r="AM17" s="98"/>
      <c r="AN17" s="98"/>
      <c r="AO17" s="98"/>
      <c r="AP17" s="98"/>
      <c r="AQ17" s="98"/>
    </row>
    <row r="18" spans="1:43" ht="15.6" x14ac:dyDescent="0.3">
      <c r="A18" s="192">
        <v>45121</v>
      </c>
      <c r="B18" s="197" t="s">
        <v>254</v>
      </c>
      <c r="C18" s="184"/>
      <c r="D18" s="194"/>
      <c r="E18" s="184">
        <v>5</v>
      </c>
      <c r="F18" s="194" t="s">
        <v>317</v>
      </c>
      <c r="G18" s="196" t="s">
        <v>256</v>
      </c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>
        <v>5</v>
      </c>
      <c r="X18" s="184"/>
      <c r="Y18" s="1"/>
      <c r="Z18" s="184"/>
      <c r="AA18" s="184"/>
      <c r="AB18" s="184"/>
      <c r="AC18" s="184"/>
      <c r="AD18" s="184"/>
      <c r="AE18" s="184">
        <v>5</v>
      </c>
      <c r="AF18" s="185">
        <v>51882.51</v>
      </c>
      <c r="AH18" s="98"/>
      <c r="AI18" s="98"/>
      <c r="AJ18" s="98"/>
      <c r="AK18" s="98"/>
      <c r="AL18" s="98"/>
      <c r="AM18" s="98"/>
      <c r="AN18" s="98"/>
      <c r="AO18" s="98"/>
      <c r="AP18" s="98"/>
      <c r="AQ18" s="98"/>
    </row>
    <row r="19" spans="1:43" ht="15.6" x14ac:dyDescent="0.3">
      <c r="A19" s="192">
        <v>45125</v>
      </c>
      <c r="B19" s="197">
        <v>100111</v>
      </c>
      <c r="C19" s="184"/>
      <c r="D19" s="194"/>
      <c r="E19" s="184">
        <v>1500</v>
      </c>
      <c r="F19" s="194" t="s">
        <v>328</v>
      </c>
      <c r="G19" s="196" t="s">
        <v>329</v>
      </c>
      <c r="H19" s="184"/>
      <c r="I19" s="184"/>
      <c r="J19" s="184"/>
      <c r="K19" s="184"/>
      <c r="L19" s="184"/>
      <c r="M19" s="184"/>
      <c r="N19" s="184"/>
      <c r="O19" s="184"/>
      <c r="P19" s="184"/>
      <c r="Q19" s="184">
        <v>1250</v>
      </c>
      <c r="R19" s="184"/>
      <c r="S19" s="184"/>
      <c r="T19" s="184"/>
      <c r="U19" s="184">
        <v>250</v>
      </c>
      <c r="V19" s="184"/>
      <c r="W19" s="184"/>
      <c r="X19" s="184"/>
      <c r="Y19" s="1"/>
      <c r="Z19" s="184"/>
      <c r="AA19" s="184"/>
      <c r="AB19" s="184"/>
      <c r="AC19" s="184"/>
      <c r="AD19" s="184"/>
      <c r="AE19" s="184">
        <v>1500</v>
      </c>
      <c r="AF19" s="185">
        <v>50382.51</v>
      </c>
      <c r="AH19" s="98"/>
      <c r="AI19" s="98"/>
      <c r="AJ19" s="98"/>
      <c r="AK19" s="98"/>
      <c r="AL19" s="98"/>
      <c r="AM19" s="98"/>
      <c r="AN19" s="98"/>
      <c r="AO19" s="98"/>
      <c r="AP19" s="98"/>
      <c r="AQ19" s="98"/>
    </row>
    <row r="20" spans="1:43" ht="15.6" x14ac:dyDescent="0.3">
      <c r="A20" s="192">
        <v>45125</v>
      </c>
      <c r="B20" s="197" t="s">
        <v>259</v>
      </c>
      <c r="C20" s="184">
        <v>96</v>
      </c>
      <c r="D20" s="194" t="s">
        <v>330</v>
      </c>
      <c r="E20" s="184"/>
      <c r="F20" s="194"/>
      <c r="G20" s="196" t="s">
        <v>326</v>
      </c>
      <c r="H20" s="184"/>
      <c r="I20" s="184"/>
      <c r="J20" s="184"/>
      <c r="K20" s="184"/>
      <c r="L20" s="184"/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  <c r="X20" s="184"/>
      <c r="Y20" s="1"/>
      <c r="Z20" s="184">
        <v>80</v>
      </c>
      <c r="AA20" s="184"/>
      <c r="AB20" s="184">
        <v>16</v>
      </c>
      <c r="AC20" s="184"/>
      <c r="AD20" s="184">
        <v>96</v>
      </c>
      <c r="AE20" s="184"/>
      <c r="AF20" s="185">
        <v>50478.51</v>
      </c>
      <c r="AH20" s="98"/>
      <c r="AI20" s="98"/>
      <c r="AJ20" s="98"/>
      <c r="AK20" s="98"/>
      <c r="AL20" s="98"/>
      <c r="AM20" s="98"/>
      <c r="AN20" s="98"/>
      <c r="AO20" s="98"/>
      <c r="AP20" s="98"/>
      <c r="AQ20" s="98"/>
    </row>
    <row r="21" spans="1:43" ht="15.6" x14ac:dyDescent="0.3">
      <c r="A21" s="192">
        <v>45126</v>
      </c>
      <c r="B21" s="197">
        <v>100110</v>
      </c>
      <c r="C21" s="184"/>
      <c r="D21" s="194"/>
      <c r="E21" s="184">
        <v>18258.68</v>
      </c>
      <c r="F21" s="194" t="s">
        <v>331</v>
      </c>
      <c r="G21" s="196" t="s">
        <v>332</v>
      </c>
      <c r="H21" s="184"/>
      <c r="I21" s="184"/>
      <c r="J21" s="184"/>
      <c r="K21" s="184"/>
      <c r="L21" s="184"/>
      <c r="M21" s="184"/>
      <c r="N21" s="184">
        <v>15215.57</v>
      </c>
      <c r="O21" s="184"/>
      <c r="P21" s="184"/>
      <c r="Q21" s="184"/>
      <c r="R21" s="184"/>
      <c r="S21" s="184"/>
      <c r="T21" s="184"/>
      <c r="U21" s="184">
        <v>3043.11</v>
      </c>
      <c r="V21" s="184"/>
      <c r="W21" s="184"/>
      <c r="X21" s="184"/>
      <c r="Y21" s="1"/>
      <c r="Z21" s="184"/>
      <c r="AA21" s="184"/>
      <c r="AB21" s="184"/>
      <c r="AC21" s="184"/>
      <c r="AD21" s="184"/>
      <c r="AE21" s="184">
        <v>18258.68</v>
      </c>
      <c r="AF21" s="185">
        <v>32219.83</v>
      </c>
      <c r="AH21" s="98"/>
      <c r="AI21" s="98"/>
      <c r="AJ21" s="98"/>
      <c r="AK21" s="98"/>
      <c r="AL21" s="98"/>
      <c r="AM21" s="98"/>
      <c r="AN21" s="98"/>
      <c r="AO21" s="98"/>
      <c r="AP21" s="98"/>
      <c r="AQ21" s="98"/>
    </row>
    <row r="22" spans="1:43" ht="15.6" x14ac:dyDescent="0.3">
      <c r="A22" s="192">
        <v>45126</v>
      </c>
      <c r="B22" s="197" t="s">
        <v>259</v>
      </c>
      <c r="C22" s="184">
        <v>1</v>
      </c>
      <c r="D22" s="194" t="s">
        <v>333</v>
      </c>
      <c r="E22" s="184"/>
      <c r="F22" s="194"/>
      <c r="G22" s="196" t="s">
        <v>326</v>
      </c>
      <c r="H22" s="184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"/>
      <c r="Z22" s="184">
        <v>1</v>
      </c>
      <c r="AA22" s="184"/>
      <c r="AB22" s="184"/>
      <c r="AC22" s="184"/>
      <c r="AD22" s="184">
        <v>1</v>
      </c>
      <c r="AE22" s="184"/>
      <c r="AF22" s="185">
        <v>32220.83</v>
      </c>
      <c r="AH22" s="98"/>
      <c r="AI22" s="98"/>
      <c r="AJ22" s="98"/>
      <c r="AK22" s="98"/>
      <c r="AL22" s="98"/>
      <c r="AM22" s="98"/>
      <c r="AN22" s="98"/>
      <c r="AO22" s="98"/>
      <c r="AP22" s="98"/>
      <c r="AQ22" s="98"/>
    </row>
    <row r="23" spans="1:43" ht="15.6" x14ac:dyDescent="0.3">
      <c r="A23" s="192">
        <v>45128</v>
      </c>
      <c r="B23" s="197" t="s">
        <v>259</v>
      </c>
      <c r="C23" s="184">
        <v>4866.07</v>
      </c>
      <c r="D23" s="194" t="s">
        <v>25</v>
      </c>
      <c r="E23" s="184"/>
      <c r="F23" s="194"/>
      <c r="G23" s="196" t="s">
        <v>340</v>
      </c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"/>
      <c r="Z23" s="184"/>
      <c r="AA23" s="184"/>
      <c r="AB23" s="184"/>
      <c r="AC23" s="184">
        <v>4866.07</v>
      </c>
      <c r="AD23" s="184">
        <v>4866.07</v>
      </c>
      <c r="AE23" s="184"/>
      <c r="AF23" s="185">
        <v>37086.9</v>
      </c>
      <c r="AH23" s="98"/>
      <c r="AI23" s="98"/>
      <c r="AJ23" s="98"/>
      <c r="AK23" s="98"/>
      <c r="AL23" s="98"/>
      <c r="AM23" s="98"/>
      <c r="AN23" s="98"/>
      <c r="AO23" s="98"/>
      <c r="AP23" s="98"/>
      <c r="AQ23" s="102"/>
    </row>
    <row r="24" spans="1:43" x14ac:dyDescent="0.3">
      <c r="A24" s="192">
        <v>45131</v>
      </c>
      <c r="B24" s="197" t="s">
        <v>259</v>
      </c>
      <c r="C24" s="184">
        <v>4799</v>
      </c>
      <c r="D24" s="194" t="s">
        <v>333</v>
      </c>
      <c r="E24" s="184"/>
      <c r="F24" s="194"/>
      <c r="G24" s="196" t="s">
        <v>326</v>
      </c>
      <c r="H24" s="184"/>
      <c r="I24" s="184"/>
      <c r="J24" s="184"/>
      <c r="K24" s="184"/>
      <c r="L24" s="184"/>
      <c r="M24" s="184"/>
      <c r="N24" s="184"/>
      <c r="O24" s="184"/>
      <c r="P24" s="184"/>
      <c r="Q24" s="184"/>
      <c r="R24" s="184"/>
      <c r="S24" s="184"/>
      <c r="T24" s="184"/>
      <c r="U24" s="184"/>
      <c r="V24" s="184"/>
      <c r="W24" s="184"/>
      <c r="X24" s="184"/>
      <c r="Y24" s="1"/>
      <c r="Z24" s="184">
        <v>3999</v>
      </c>
      <c r="AA24" s="184"/>
      <c r="AB24" s="184">
        <v>800</v>
      </c>
      <c r="AC24" s="184"/>
      <c r="AD24" s="184">
        <f>SUM(Z24:AC24)</f>
        <v>4799</v>
      </c>
      <c r="AE24" s="184"/>
      <c r="AF24" s="185">
        <v>41885.9</v>
      </c>
    </row>
    <row r="25" spans="1:43" x14ac:dyDescent="0.3">
      <c r="A25" s="192">
        <v>45151</v>
      </c>
      <c r="B25" s="197" t="s">
        <v>254</v>
      </c>
      <c r="C25" s="184"/>
      <c r="D25" s="194"/>
      <c r="E25" s="184">
        <v>6.2</v>
      </c>
      <c r="F25" s="194" t="s">
        <v>317</v>
      </c>
      <c r="G25" s="196" t="s">
        <v>256</v>
      </c>
      <c r="H25" s="184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84">
        <v>6.2</v>
      </c>
      <c r="X25" s="184"/>
      <c r="Y25" s="1"/>
      <c r="Z25" s="184"/>
      <c r="AA25" s="184"/>
      <c r="AB25" s="184"/>
      <c r="AC25" s="184"/>
      <c r="AD25" s="184"/>
      <c r="AE25" s="184">
        <v>6.2</v>
      </c>
      <c r="AF25" s="185">
        <v>41879.699999999997</v>
      </c>
    </row>
    <row r="26" spans="1:43" x14ac:dyDescent="0.3">
      <c r="A26" s="192">
        <v>45177</v>
      </c>
      <c r="B26" s="197" t="s">
        <v>259</v>
      </c>
      <c r="C26" s="184">
        <v>80</v>
      </c>
      <c r="D26" s="194" t="s">
        <v>330</v>
      </c>
      <c r="E26" s="184"/>
      <c r="F26" s="194"/>
      <c r="G26" s="196" t="s">
        <v>326</v>
      </c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"/>
      <c r="Z26" s="184">
        <v>80</v>
      </c>
      <c r="AA26" s="184"/>
      <c r="AB26" s="184"/>
      <c r="AC26" s="184"/>
      <c r="AD26" s="184">
        <v>80</v>
      </c>
      <c r="AE26" s="184"/>
      <c r="AF26" s="185">
        <v>41959.7</v>
      </c>
    </row>
    <row r="27" spans="1:43" x14ac:dyDescent="0.3">
      <c r="A27" s="192">
        <v>45182</v>
      </c>
      <c r="B27" s="197" t="s">
        <v>254</v>
      </c>
      <c r="C27" s="184"/>
      <c r="D27" s="194"/>
      <c r="E27" s="184">
        <v>5</v>
      </c>
      <c r="F27" s="194" t="s">
        <v>317</v>
      </c>
      <c r="G27" s="196" t="s">
        <v>256</v>
      </c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>
        <v>5</v>
      </c>
      <c r="X27" s="184"/>
      <c r="Y27" s="1"/>
      <c r="Z27" s="184"/>
      <c r="AA27" s="184"/>
      <c r="AB27" s="184"/>
      <c r="AC27" s="184"/>
      <c r="AD27" s="184"/>
      <c r="AE27" s="184">
        <v>5</v>
      </c>
      <c r="AF27" s="185">
        <v>41954.7</v>
      </c>
    </row>
    <row r="28" spans="1:43" x14ac:dyDescent="0.3">
      <c r="A28" s="192">
        <v>45184</v>
      </c>
      <c r="B28" s="197">
        <v>100113</v>
      </c>
      <c r="C28" s="184"/>
      <c r="D28" s="194"/>
      <c r="E28" s="184">
        <v>3485.5</v>
      </c>
      <c r="F28" s="74" t="s">
        <v>105</v>
      </c>
      <c r="G28" s="196" t="s">
        <v>334</v>
      </c>
      <c r="H28" s="184">
        <v>2428.0100000000002</v>
      </c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"/>
      <c r="V28" s="184"/>
      <c r="W28" s="184">
        <v>1057.49</v>
      </c>
      <c r="X28" s="184"/>
      <c r="Y28" s="1"/>
      <c r="Z28" s="184"/>
      <c r="AA28" s="184"/>
      <c r="AB28" s="184"/>
      <c r="AC28" s="1"/>
      <c r="AD28" s="184"/>
      <c r="AE28" s="184">
        <f>SUM(H28:AD28)</f>
        <v>3485.5</v>
      </c>
      <c r="AF28" s="185">
        <v>38469.199999999997</v>
      </c>
    </row>
    <row r="29" spans="1:43" x14ac:dyDescent="0.3">
      <c r="A29" s="192">
        <v>45189</v>
      </c>
      <c r="B29" s="197" t="s">
        <v>259</v>
      </c>
      <c r="C29" s="184">
        <v>10080</v>
      </c>
      <c r="D29" s="194" t="s">
        <v>335</v>
      </c>
      <c r="E29" s="184"/>
      <c r="F29" s="194"/>
      <c r="G29" s="196" t="s">
        <v>326</v>
      </c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/>
      <c r="X29" s="184"/>
      <c r="Y29" s="1"/>
      <c r="Z29" s="184">
        <v>8400</v>
      </c>
      <c r="AA29" s="184"/>
      <c r="AB29" s="184">
        <v>1680</v>
      </c>
      <c r="AC29" s="184"/>
      <c r="AD29" s="184">
        <f>SUM(Z29:AC29)</f>
        <v>10080</v>
      </c>
      <c r="AE29" s="184"/>
      <c r="AF29" s="185">
        <v>48549.2</v>
      </c>
    </row>
    <row r="30" spans="1:43" x14ac:dyDescent="0.3">
      <c r="A30" s="192">
        <v>45196</v>
      </c>
      <c r="B30" s="197">
        <v>100115</v>
      </c>
      <c r="C30" s="184"/>
      <c r="D30" s="194"/>
      <c r="E30" s="184">
        <v>1250</v>
      </c>
      <c r="F30" s="194" t="s">
        <v>336</v>
      </c>
      <c r="G30" s="196" t="s">
        <v>337</v>
      </c>
      <c r="H30" s="184"/>
      <c r="I30" s="184"/>
      <c r="J30" s="184"/>
      <c r="K30" s="184"/>
      <c r="L30" s="184"/>
      <c r="M30" s="184">
        <v>1250</v>
      </c>
      <c r="N30" s="184"/>
      <c r="O30" s="184"/>
      <c r="P30" s="184"/>
      <c r="Q30" s="184"/>
      <c r="R30" s="184"/>
      <c r="S30" s="184"/>
      <c r="T30" s="184"/>
      <c r="U30" s="184"/>
      <c r="V30" s="184"/>
      <c r="W30" s="184"/>
      <c r="X30" s="184"/>
      <c r="Y30" s="1"/>
      <c r="Z30" s="184"/>
      <c r="AA30" s="184"/>
      <c r="AB30" s="184"/>
      <c r="AC30" s="184"/>
      <c r="AD30" s="184"/>
      <c r="AE30" s="184">
        <v>1250</v>
      </c>
      <c r="AF30" s="185"/>
    </row>
    <row r="31" spans="1:43" x14ac:dyDescent="0.3">
      <c r="A31" s="192">
        <v>45196</v>
      </c>
      <c r="B31" s="197">
        <v>100112</v>
      </c>
      <c r="C31" s="184"/>
      <c r="D31" s="194"/>
      <c r="E31" s="184">
        <v>32725.62</v>
      </c>
      <c r="F31" s="194" t="s">
        <v>273</v>
      </c>
      <c r="G31" s="196" t="s">
        <v>338</v>
      </c>
      <c r="H31" s="184"/>
      <c r="I31" s="184"/>
      <c r="J31" s="184"/>
      <c r="K31" s="184"/>
      <c r="L31" s="184"/>
      <c r="M31" s="184"/>
      <c r="N31" s="184">
        <v>32725.62</v>
      </c>
      <c r="O31" s="184"/>
      <c r="P31" s="184"/>
      <c r="Q31" s="184"/>
      <c r="R31" s="184"/>
      <c r="S31" s="184"/>
      <c r="T31" s="184"/>
      <c r="U31" s="184"/>
      <c r="V31" s="184"/>
      <c r="W31" s="184"/>
      <c r="X31" s="184"/>
      <c r="Y31" s="1"/>
      <c r="Z31" s="184"/>
      <c r="AA31" s="184"/>
      <c r="AB31" s="184"/>
      <c r="AC31" s="184"/>
      <c r="AD31" s="184"/>
      <c r="AE31" s="184">
        <v>32725.62</v>
      </c>
      <c r="AF31" s="185"/>
    </row>
    <row r="32" spans="1:43" x14ac:dyDescent="0.3">
      <c r="A32" s="192">
        <v>45196</v>
      </c>
      <c r="B32" s="197">
        <v>100114</v>
      </c>
      <c r="C32" s="184"/>
      <c r="D32" s="194"/>
      <c r="E32" s="184">
        <v>6545.12</v>
      </c>
      <c r="F32" s="194" t="s">
        <v>273</v>
      </c>
      <c r="G32" s="196" t="s">
        <v>339</v>
      </c>
      <c r="H32" s="184"/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>
        <v>6545.12</v>
      </c>
      <c r="V32" s="184"/>
      <c r="W32" s="184"/>
      <c r="X32" s="184"/>
      <c r="Y32" s="1"/>
      <c r="Z32" s="184"/>
      <c r="AA32" s="184"/>
      <c r="AB32" s="184"/>
      <c r="AC32" s="184"/>
      <c r="AD32" s="184"/>
      <c r="AE32" s="184">
        <v>6545.12</v>
      </c>
      <c r="AF32" s="185">
        <v>8028.46</v>
      </c>
    </row>
    <row r="33" spans="1:32" x14ac:dyDescent="0.3">
      <c r="A33" s="192">
        <v>45213</v>
      </c>
      <c r="B33" s="197" t="s">
        <v>254</v>
      </c>
      <c r="C33" s="184"/>
      <c r="D33" s="194"/>
      <c r="E33" s="184">
        <v>5.4</v>
      </c>
      <c r="F33" s="194" t="s">
        <v>317</v>
      </c>
      <c r="G33" s="196" t="s">
        <v>256</v>
      </c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>
        <v>5.4</v>
      </c>
      <c r="X33" s="184"/>
      <c r="Y33" s="1"/>
      <c r="Z33" s="184"/>
      <c r="AA33" s="184"/>
      <c r="AB33" s="184"/>
      <c r="AC33" s="184"/>
      <c r="AD33" s="184"/>
      <c r="AE33" s="184">
        <v>5.4</v>
      </c>
      <c r="AF33" s="185">
        <v>8023.06</v>
      </c>
    </row>
    <row r="34" spans="1:32" x14ac:dyDescent="0.3">
      <c r="A34" s="192">
        <v>45239</v>
      </c>
      <c r="B34" s="197" t="s">
        <v>259</v>
      </c>
      <c r="C34" s="184">
        <v>9248.23</v>
      </c>
      <c r="D34" s="194" t="s">
        <v>25</v>
      </c>
      <c r="E34" s="184"/>
      <c r="F34" s="194"/>
      <c r="G34" s="196" t="s">
        <v>341</v>
      </c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84"/>
      <c r="X34" s="184"/>
      <c r="Y34" s="1"/>
      <c r="Z34" s="184"/>
      <c r="AA34" s="184"/>
      <c r="AB34" s="184"/>
      <c r="AC34" s="184">
        <v>9248.23</v>
      </c>
      <c r="AD34" s="184">
        <v>9248.23</v>
      </c>
      <c r="AE34" s="184"/>
      <c r="AF34" s="185">
        <v>17271.29</v>
      </c>
    </row>
    <row r="35" spans="1:32" x14ac:dyDescent="0.3">
      <c r="A35" s="192">
        <v>45243</v>
      </c>
      <c r="B35" s="197" t="s">
        <v>254</v>
      </c>
      <c r="C35" s="184"/>
      <c r="D35" s="194"/>
      <c r="E35" s="184">
        <v>6.2</v>
      </c>
      <c r="F35" s="194" t="s">
        <v>317</v>
      </c>
      <c r="G35" s="196" t="s">
        <v>256</v>
      </c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184"/>
      <c r="T35" s="184"/>
      <c r="U35" s="184"/>
      <c r="V35" s="184"/>
      <c r="W35" s="184">
        <v>6.2</v>
      </c>
      <c r="X35" s="184"/>
      <c r="Y35" s="1"/>
      <c r="Z35" s="184"/>
      <c r="AA35" s="184"/>
      <c r="AB35" s="184"/>
      <c r="AC35" s="184"/>
      <c r="AD35" s="184"/>
      <c r="AE35" s="184">
        <v>6.2</v>
      </c>
      <c r="AF35" s="185">
        <v>17265.09</v>
      </c>
    </row>
    <row r="36" spans="1:32" x14ac:dyDescent="0.3">
      <c r="A36" s="192">
        <v>45260</v>
      </c>
      <c r="B36" s="197">
        <v>100116</v>
      </c>
      <c r="C36" s="184"/>
      <c r="D36" s="194"/>
      <c r="E36" s="184">
        <v>240</v>
      </c>
      <c r="F36" s="194" t="s">
        <v>35</v>
      </c>
      <c r="G36" s="196" t="s">
        <v>292</v>
      </c>
      <c r="H36" s="184"/>
      <c r="I36" s="184"/>
      <c r="J36" s="184"/>
      <c r="K36" s="184"/>
      <c r="L36" s="184">
        <v>200</v>
      </c>
      <c r="M36" s="184"/>
      <c r="N36" s="184"/>
      <c r="O36" s="184"/>
      <c r="P36" s="184"/>
      <c r="Q36" s="184"/>
      <c r="R36" s="184"/>
      <c r="S36" s="184"/>
      <c r="T36" s="184"/>
      <c r="U36" s="184">
        <v>40</v>
      </c>
      <c r="V36" s="184"/>
      <c r="W36" s="184"/>
      <c r="X36" s="184"/>
      <c r="Y36" s="1"/>
      <c r="Z36" s="184"/>
      <c r="AA36" s="184"/>
      <c r="AB36" s="184"/>
      <c r="AC36" s="184"/>
      <c r="AD36" s="184"/>
      <c r="AE36" s="184">
        <v>240</v>
      </c>
      <c r="AF36" s="185">
        <v>17025.09</v>
      </c>
    </row>
    <row r="37" spans="1:32" x14ac:dyDescent="0.3">
      <c r="A37" s="192">
        <v>45265</v>
      </c>
      <c r="B37" s="197" t="s">
        <v>259</v>
      </c>
      <c r="C37" s="184">
        <v>192</v>
      </c>
      <c r="D37" s="194" t="s">
        <v>342</v>
      </c>
      <c r="E37" s="184"/>
      <c r="F37" s="194"/>
      <c r="G37" s="196" t="s">
        <v>343</v>
      </c>
      <c r="H37" s="184"/>
      <c r="I37" s="184"/>
      <c r="J37" s="184"/>
      <c r="K37" s="184"/>
      <c r="L37" s="184"/>
      <c r="M37" s="184"/>
      <c r="N37" s="184"/>
      <c r="O37" s="184"/>
      <c r="P37" s="184"/>
      <c r="Q37" s="184"/>
      <c r="R37" s="184"/>
      <c r="S37" s="184"/>
      <c r="T37" s="184"/>
      <c r="U37" s="184"/>
      <c r="V37" s="184"/>
      <c r="W37" s="184"/>
      <c r="X37" s="184"/>
      <c r="Y37" s="1"/>
      <c r="Z37" s="184">
        <v>160</v>
      </c>
      <c r="AA37" s="184"/>
      <c r="AB37" s="184">
        <v>32</v>
      </c>
      <c r="AC37" s="184"/>
      <c r="AD37" s="184">
        <f>SUM(Z37:AC37)</f>
        <v>192</v>
      </c>
      <c r="AE37" s="184"/>
      <c r="AF37" s="185"/>
    </row>
    <row r="38" spans="1:32" x14ac:dyDescent="0.3">
      <c r="A38" s="192">
        <v>45265</v>
      </c>
      <c r="B38" s="197" t="s">
        <v>259</v>
      </c>
      <c r="C38" s="184">
        <v>960</v>
      </c>
      <c r="D38" s="194" t="s">
        <v>344</v>
      </c>
      <c r="E38" s="184"/>
      <c r="F38" s="194"/>
      <c r="G38" s="196" t="s">
        <v>326</v>
      </c>
      <c r="H38" s="184"/>
      <c r="I38" s="184"/>
      <c r="J38" s="184"/>
      <c r="K38" s="184"/>
      <c r="L38" s="184"/>
      <c r="M38" s="184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  <c r="Y38" s="1"/>
      <c r="Z38" s="184">
        <v>800</v>
      </c>
      <c r="AA38" s="184"/>
      <c r="AB38" s="184">
        <v>160</v>
      </c>
      <c r="AC38" s="184"/>
      <c r="AD38" s="184">
        <v>960</v>
      </c>
      <c r="AE38" s="184"/>
      <c r="AF38" s="185">
        <v>18177.09</v>
      </c>
    </row>
    <row r="39" spans="1:32" x14ac:dyDescent="0.3">
      <c r="A39" s="192">
        <v>45267</v>
      </c>
      <c r="B39" s="197">
        <v>100117</v>
      </c>
      <c r="C39" s="184"/>
      <c r="D39" s="194"/>
      <c r="E39" s="184">
        <v>3600</v>
      </c>
      <c r="F39" s="194" t="s">
        <v>345</v>
      </c>
      <c r="G39" s="196" t="s">
        <v>346</v>
      </c>
      <c r="H39" s="184"/>
      <c r="I39" s="184"/>
      <c r="J39" s="184"/>
      <c r="K39" s="184"/>
      <c r="L39" s="184"/>
      <c r="M39" s="184">
        <v>3000</v>
      </c>
      <c r="N39" s="184"/>
      <c r="O39" s="184"/>
      <c r="P39" s="184"/>
      <c r="Q39" s="184"/>
      <c r="R39" s="184"/>
      <c r="S39" s="184"/>
      <c r="T39" s="184"/>
      <c r="U39" s="184">
        <v>600</v>
      </c>
      <c r="V39" s="184"/>
      <c r="W39" s="184"/>
      <c r="X39" s="184"/>
      <c r="Y39" s="1"/>
      <c r="Z39" s="184"/>
      <c r="AA39" s="184"/>
      <c r="AB39" s="184"/>
      <c r="AC39" s="184"/>
      <c r="AD39" s="184"/>
      <c r="AE39" s="184">
        <v>3600</v>
      </c>
      <c r="AF39" s="185">
        <v>14577.09</v>
      </c>
    </row>
    <row r="40" spans="1:32" x14ac:dyDescent="0.3">
      <c r="A40" s="192">
        <v>45274</v>
      </c>
      <c r="B40" s="197" t="s">
        <v>254</v>
      </c>
      <c r="C40" s="184"/>
      <c r="D40" s="194"/>
      <c r="E40" s="184">
        <v>5</v>
      </c>
      <c r="F40" s="194" t="s">
        <v>317</v>
      </c>
      <c r="G40" s="196" t="s">
        <v>256</v>
      </c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>
        <v>5</v>
      </c>
      <c r="X40" s="184"/>
      <c r="Y40" s="1"/>
      <c r="Z40" s="184"/>
      <c r="AA40" s="184"/>
      <c r="AB40" s="184"/>
      <c r="AC40" s="184"/>
      <c r="AD40" s="184"/>
      <c r="AE40" s="184">
        <v>5</v>
      </c>
      <c r="AF40" s="185">
        <v>14752.09</v>
      </c>
    </row>
    <row r="41" spans="1:32" x14ac:dyDescent="0.3">
      <c r="A41" s="192">
        <v>45282</v>
      </c>
      <c r="B41" s="197" t="s">
        <v>259</v>
      </c>
      <c r="C41" s="184">
        <v>1060</v>
      </c>
      <c r="D41" s="194" t="s">
        <v>347</v>
      </c>
      <c r="E41" s="184"/>
      <c r="F41" s="194"/>
      <c r="G41" s="196" t="s">
        <v>326</v>
      </c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"/>
      <c r="Z41" s="184">
        <v>880</v>
      </c>
      <c r="AA41" s="184"/>
      <c r="AB41" s="184">
        <v>180</v>
      </c>
      <c r="AC41" s="184"/>
      <c r="AD41" s="184">
        <f>SUM(Z41:AC41)</f>
        <v>1060</v>
      </c>
      <c r="AE41" s="184"/>
      <c r="AF41" s="185">
        <v>15632.09</v>
      </c>
    </row>
    <row r="42" spans="1:32" x14ac:dyDescent="0.3">
      <c r="A42" s="192">
        <v>45296</v>
      </c>
      <c r="B42" s="197" t="s">
        <v>259</v>
      </c>
      <c r="C42" s="184">
        <v>240</v>
      </c>
      <c r="D42" s="194" t="s">
        <v>344</v>
      </c>
      <c r="E42" s="184"/>
      <c r="F42" s="194"/>
      <c r="G42" s="196" t="s">
        <v>326</v>
      </c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"/>
      <c r="Z42" s="184">
        <v>200</v>
      </c>
      <c r="AA42" s="184"/>
      <c r="AB42" s="184">
        <v>40</v>
      </c>
      <c r="AC42" s="184"/>
      <c r="AD42" s="184">
        <f>SUM(Z42:AC42)</f>
        <v>240</v>
      </c>
      <c r="AE42" s="184"/>
      <c r="AF42" s="185">
        <v>15872.09</v>
      </c>
    </row>
    <row r="43" spans="1:32" x14ac:dyDescent="0.3">
      <c r="A43" s="192">
        <v>45304</v>
      </c>
      <c r="B43" s="197" t="s">
        <v>254</v>
      </c>
      <c r="C43" s="184"/>
      <c r="D43" s="194"/>
      <c r="E43" s="184">
        <v>5.8</v>
      </c>
      <c r="F43" s="194" t="s">
        <v>317</v>
      </c>
      <c r="G43" s="196" t="s">
        <v>256</v>
      </c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>
        <v>5.8</v>
      </c>
      <c r="X43" s="184"/>
      <c r="Y43" s="1"/>
      <c r="Z43" s="1"/>
      <c r="AA43" s="184"/>
      <c r="AB43" s="184"/>
      <c r="AC43" s="184"/>
      <c r="AD43" s="184"/>
      <c r="AE43" s="184">
        <v>5.8</v>
      </c>
      <c r="AF43" s="185">
        <v>15866.29</v>
      </c>
    </row>
    <row r="44" spans="1:32" x14ac:dyDescent="0.3">
      <c r="A44" s="192">
        <v>45319</v>
      </c>
      <c r="B44" s="197" t="s">
        <v>259</v>
      </c>
      <c r="C44" s="184">
        <v>2880</v>
      </c>
      <c r="D44" s="194"/>
      <c r="E44" s="184"/>
      <c r="F44" s="194"/>
      <c r="G44" s="196" t="s">
        <v>326</v>
      </c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>
        <v>2400</v>
      </c>
      <c r="AA44" s="184"/>
      <c r="AB44" s="184">
        <v>480</v>
      </c>
      <c r="AC44" s="184"/>
      <c r="AD44" s="184">
        <f>SUM(Z44:AC44)</f>
        <v>2880</v>
      </c>
      <c r="AE44" s="184"/>
      <c r="AF44" s="185">
        <v>18746.29</v>
      </c>
    </row>
    <row r="45" spans="1:32" x14ac:dyDescent="0.3">
      <c r="A45" s="192">
        <v>45323</v>
      </c>
      <c r="B45" s="197"/>
      <c r="C45" s="184">
        <v>5000</v>
      </c>
      <c r="D45" s="194" t="s">
        <v>348</v>
      </c>
      <c r="E45" s="184"/>
      <c r="F45" s="194"/>
      <c r="G45" s="196" t="s">
        <v>349</v>
      </c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>
        <v>5000</v>
      </c>
      <c r="AB45" s="184"/>
      <c r="AC45" s="184"/>
      <c r="AD45" s="184">
        <v>5000</v>
      </c>
      <c r="AE45" s="184"/>
      <c r="AF45" s="185">
        <v>23746.29</v>
      </c>
    </row>
    <row r="46" spans="1:32" x14ac:dyDescent="0.3">
      <c r="A46" s="192">
        <v>45324</v>
      </c>
      <c r="B46" s="197">
        <v>100119</v>
      </c>
      <c r="C46" s="184"/>
      <c r="D46" s="194"/>
      <c r="E46" s="184">
        <v>1244</v>
      </c>
      <c r="F46" s="194" t="s">
        <v>25</v>
      </c>
      <c r="G46" s="196" t="s">
        <v>350</v>
      </c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>
        <v>1244</v>
      </c>
      <c r="V46" s="184"/>
      <c r="W46" s="184"/>
      <c r="X46" s="184"/>
      <c r="Y46" s="184"/>
      <c r="Z46" s="184"/>
      <c r="AA46" s="184"/>
      <c r="AB46" s="184"/>
      <c r="AC46" s="184"/>
      <c r="AD46" s="184"/>
      <c r="AE46" s="184">
        <v>1244</v>
      </c>
      <c r="AF46" s="185">
        <v>22502.29</v>
      </c>
    </row>
    <row r="47" spans="1:32" x14ac:dyDescent="0.3">
      <c r="A47" s="192">
        <v>45335</v>
      </c>
      <c r="B47" s="197" t="s">
        <v>254</v>
      </c>
      <c r="C47" s="184"/>
      <c r="D47" s="194"/>
      <c r="E47" s="184">
        <v>5</v>
      </c>
      <c r="F47" s="194" t="s">
        <v>317</v>
      </c>
      <c r="G47" s="196" t="s">
        <v>256</v>
      </c>
      <c r="H47" s="18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>
        <v>5</v>
      </c>
      <c r="X47" s="184"/>
      <c r="Y47" s="184"/>
      <c r="Z47" s="184"/>
      <c r="AA47" s="184"/>
      <c r="AB47" s="184"/>
      <c r="AC47" s="184"/>
      <c r="AD47" s="184"/>
      <c r="AE47" s="184">
        <v>5</v>
      </c>
      <c r="AF47" s="185">
        <v>22497.29</v>
      </c>
    </row>
    <row r="48" spans="1:32" x14ac:dyDescent="0.3">
      <c r="A48" s="192">
        <v>45336</v>
      </c>
      <c r="B48" s="197">
        <v>100118</v>
      </c>
      <c r="C48" s="184"/>
      <c r="D48" s="194"/>
      <c r="E48" s="184">
        <v>15567.6</v>
      </c>
      <c r="F48" s="194" t="s">
        <v>273</v>
      </c>
      <c r="G48" s="196" t="s">
        <v>351</v>
      </c>
      <c r="H48" s="184"/>
      <c r="I48" s="184"/>
      <c r="J48" s="184"/>
      <c r="K48" s="184"/>
      <c r="L48" s="184"/>
      <c r="M48" s="184"/>
      <c r="N48" s="184">
        <v>12973</v>
      </c>
      <c r="O48" s="184"/>
      <c r="P48" s="184"/>
      <c r="Q48" s="184"/>
      <c r="R48" s="184"/>
      <c r="S48" s="184"/>
      <c r="T48" s="184"/>
      <c r="U48" s="184">
        <v>2594.6</v>
      </c>
      <c r="V48" s="184"/>
      <c r="W48" s="184"/>
      <c r="X48" s="184"/>
      <c r="Y48" s="184"/>
      <c r="Z48" s="184"/>
      <c r="AA48" s="184"/>
      <c r="AB48" s="184"/>
      <c r="AC48" s="184"/>
      <c r="AD48" s="184"/>
      <c r="AE48" s="184">
        <f>SUM(N48:AD48)</f>
        <v>15567.6</v>
      </c>
      <c r="AF48" s="185">
        <v>6929.69</v>
      </c>
    </row>
    <row r="49" spans="1:32" x14ac:dyDescent="0.3">
      <c r="A49" s="192">
        <v>45341</v>
      </c>
      <c r="B49" s="197" t="s">
        <v>259</v>
      </c>
      <c r="C49" s="184">
        <v>2040</v>
      </c>
      <c r="D49" s="194" t="s">
        <v>352</v>
      </c>
      <c r="E49" s="184"/>
      <c r="F49" s="194"/>
      <c r="G49" s="196" t="s">
        <v>298</v>
      </c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>
        <v>1700</v>
      </c>
      <c r="AA49" s="184"/>
      <c r="AB49" s="184">
        <v>340</v>
      </c>
      <c r="AC49" s="184"/>
      <c r="AD49" s="184">
        <f>SUM(Z49:AC49)</f>
        <v>2040</v>
      </c>
      <c r="AE49" s="184"/>
      <c r="AF49" s="185">
        <v>8969.69</v>
      </c>
    </row>
    <row r="50" spans="1:32" x14ac:dyDescent="0.3">
      <c r="A50" s="192">
        <v>45350</v>
      </c>
      <c r="B50" s="197" t="s">
        <v>259</v>
      </c>
      <c r="C50" s="184">
        <v>20</v>
      </c>
      <c r="D50" s="194" t="s">
        <v>347</v>
      </c>
      <c r="E50" s="184"/>
      <c r="F50" s="194"/>
      <c r="G50" s="196" t="s">
        <v>354</v>
      </c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>
        <v>20</v>
      </c>
      <c r="AA50" s="184"/>
      <c r="AB50" s="184"/>
      <c r="AC50" s="184"/>
      <c r="AD50" s="184">
        <v>20</v>
      </c>
      <c r="AE50" s="184"/>
      <c r="AF50" s="185">
        <v>8989.69</v>
      </c>
    </row>
    <row r="51" spans="1:32" x14ac:dyDescent="0.3">
      <c r="A51" s="192">
        <v>45352</v>
      </c>
      <c r="B51" s="197" t="s">
        <v>259</v>
      </c>
      <c r="C51" s="184">
        <v>480</v>
      </c>
      <c r="D51" s="194" t="s">
        <v>355</v>
      </c>
      <c r="E51" s="184"/>
      <c r="F51" s="194"/>
      <c r="G51" s="196" t="s">
        <v>298</v>
      </c>
      <c r="H51" s="184"/>
      <c r="I51" s="184"/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>
        <v>400</v>
      </c>
      <c r="AA51" s="184"/>
      <c r="AB51" s="184">
        <v>80</v>
      </c>
      <c r="AC51" s="184"/>
      <c r="AD51" s="184">
        <v>480</v>
      </c>
      <c r="AE51" s="184"/>
      <c r="AF51" s="185">
        <v>9469.69</v>
      </c>
    </row>
    <row r="52" spans="1:32" x14ac:dyDescent="0.3">
      <c r="A52" s="192">
        <v>45355</v>
      </c>
      <c r="B52" s="197" t="s">
        <v>259</v>
      </c>
      <c r="C52" s="184">
        <v>1560</v>
      </c>
      <c r="D52" s="194" t="s">
        <v>356</v>
      </c>
      <c r="E52" s="184"/>
      <c r="F52" s="194"/>
      <c r="G52" s="196" t="s">
        <v>298</v>
      </c>
      <c r="H52" s="184"/>
      <c r="I52" s="184"/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>
        <v>1300</v>
      </c>
      <c r="AA52" s="184"/>
      <c r="AB52" s="184">
        <v>260</v>
      </c>
      <c r="AC52" s="184"/>
      <c r="AD52" s="184">
        <f>SUM(Z52:AC52)</f>
        <v>1560</v>
      </c>
      <c r="AE52" s="184"/>
      <c r="AF52" s="185">
        <v>11029.69</v>
      </c>
    </row>
    <row r="53" spans="1:32" x14ac:dyDescent="0.3">
      <c r="A53" s="192">
        <v>45362</v>
      </c>
      <c r="B53" s="197" t="s">
        <v>259</v>
      </c>
      <c r="C53" s="184">
        <v>9436</v>
      </c>
      <c r="D53" s="194" t="s">
        <v>357</v>
      </c>
      <c r="E53" s="184"/>
      <c r="F53" s="194"/>
      <c r="G53" s="196" t="s">
        <v>155</v>
      </c>
      <c r="H53" s="184"/>
      <c r="I53" s="184"/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>
        <v>9436</v>
      </c>
      <c r="Y53" s="184"/>
      <c r="Z53" s="184"/>
      <c r="AA53" s="184"/>
      <c r="AB53" s="184"/>
      <c r="AC53" s="184"/>
      <c r="AD53" s="184">
        <v>9436</v>
      </c>
      <c r="AE53" s="184"/>
      <c r="AF53" s="185">
        <v>20465.689999999999</v>
      </c>
    </row>
    <row r="54" spans="1:32" x14ac:dyDescent="0.3">
      <c r="A54" s="192">
        <v>45363</v>
      </c>
      <c r="B54" s="197">
        <v>100123</v>
      </c>
      <c r="C54" s="184"/>
      <c r="D54" s="194"/>
      <c r="E54" s="184">
        <v>2352</v>
      </c>
      <c r="F54" s="194" t="s">
        <v>369</v>
      </c>
      <c r="G54" s="196" t="s">
        <v>380</v>
      </c>
      <c r="H54" s="184"/>
      <c r="I54" s="184"/>
      <c r="J54" s="184"/>
      <c r="K54" s="184"/>
      <c r="L54" s="184"/>
      <c r="M54" s="184">
        <v>1960</v>
      </c>
      <c r="N54" s="184"/>
      <c r="O54" s="184"/>
      <c r="P54" s="184"/>
      <c r="Q54" s="184"/>
      <c r="R54" s="184"/>
      <c r="S54" s="184"/>
      <c r="T54" s="184"/>
      <c r="U54" s="184">
        <v>392</v>
      </c>
      <c r="V54" s="184"/>
      <c r="W54" s="184"/>
      <c r="X54" s="184"/>
      <c r="Y54" s="184"/>
      <c r="Z54" s="184"/>
      <c r="AA54" s="184"/>
      <c r="AB54" s="184"/>
      <c r="AC54" s="184"/>
      <c r="AD54" s="184"/>
      <c r="AE54" s="184">
        <f>SUM(M54:AD54)</f>
        <v>2352</v>
      </c>
      <c r="AF54" s="185"/>
    </row>
    <row r="55" spans="1:32" x14ac:dyDescent="0.3">
      <c r="A55" s="192">
        <v>45363</v>
      </c>
      <c r="B55" s="197" t="s">
        <v>259</v>
      </c>
      <c r="C55" s="184">
        <v>480</v>
      </c>
      <c r="D55" s="194" t="s">
        <v>358</v>
      </c>
      <c r="E55" s="184"/>
      <c r="F55" s="194"/>
      <c r="G55" s="196" t="s">
        <v>298</v>
      </c>
      <c r="H55" s="184"/>
      <c r="I55" s="184"/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>
        <v>400</v>
      </c>
      <c r="AA55" s="184"/>
      <c r="AB55" s="184">
        <v>80</v>
      </c>
      <c r="AC55" s="184"/>
      <c r="AD55" s="184">
        <f>SUM(Z55:AC55)</f>
        <v>480</v>
      </c>
      <c r="AE55" s="184"/>
      <c r="AF55" s="185">
        <v>20945.689999999999</v>
      </c>
    </row>
    <row r="56" spans="1:32" x14ac:dyDescent="0.3">
      <c r="A56" s="192">
        <v>45366</v>
      </c>
      <c r="B56" s="197" t="s">
        <v>254</v>
      </c>
      <c r="C56" s="184"/>
      <c r="D56" s="194"/>
      <c r="E56" s="184">
        <v>5.8</v>
      </c>
      <c r="F56" s="194" t="s">
        <v>317</v>
      </c>
      <c r="G56" s="196" t="s">
        <v>256</v>
      </c>
      <c r="H56" s="184"/>
      <c r="I56" s="184"/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>
        <v>5.8</v>
      </c>
      <c r="X56" s="184"/>
      <c r="Y56" s="184"/>
      <c r="Z56" s="184"/>
      <c r="AA56" s="184"/>
      <c r="AB56" s="184"/>
      <c r="AC56" s="184"/>
      <c r="AD56" s="184"/>
      <c r="AE56" s="184">
        <v>5.8</v>
      </c>
      <c r="AF56" s="185">
        <v>20939.89</v>
      </c>
    </row>
    <row r="57" spans="1:32" x14ac:dyDescent="0.3">
      <c r="A57" s="192">
        <v>45373</v>
      </c>
      <c r="B57" s="197" t="s">
        <v>259</v>
      </c>
      <c r="C57" s="184">
        <v>1530</v>
      </c>
      <c r="D57" s="194" t="s">
        <v>359</v>
      </c>
      <c r="E57" s="184"/>
      <c r="F57" s="194"/>
      <c r="G57" s="196" t="s">
        <v>298</v>
      </c>
      <c r="H57" s="184"/>
      <c r="I57" s="184"/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>
        <v>1275</v>
      </c>
      <c r="AA57" s="184"/>
      <c r="AB57" s="184">
        <v>255</v>
      </c>
      <c r="AC57" s="184"/>
      <c r="AD57" s="184">
        <f>SUM(Z57:AC57)</f>
        <v>1530</v>
      </c>
      <c r="AE57" s="184"/>
      <c r="AF57" s="185">
        <v>22469.89</v>
      </c>
    </row>
    <row r="58" spans="1:32" x14ac:dyDescent="0.3">
      <c r="A58" s="192">
        <v>45376</v>
      </c>
      <c r="B58" s="197">
        <v>100122</v>
      </c>
      <c r="C58" s="184"/>
      <c r="D58" s="194"/>
      <c r="E58" s="184">
        <v>450</v>
      </c>
      <c r="F58" s="194" t="s">
        <v>360</v>
      </c>
      <c r="G58" s="196" t="s">
        <v>361</v>
      </c>
      <c r="H58" s="184"/>
      <c r="I58" s="184"/>
      <c r="J58" s="184"/>
      <c r="K58" s="184"/>
      <c r="L58" s="184"/>
      <c r="M58" s="184"/>
      <c r="N58" s="184"/>
      <c r="O58" s="184"/>
      <c r="P58" s="184"/>
      <c r="Q58" s="184">
        <v>375</v>
      </c>
      <c r="R58" s="184"/>
      <c r="S58" s="184"/>
      <c r="T58" s="184"/>
      <c r="U58" s="184">
        <v>75</v>
      </c>
      <c r="V58" s="184"/>
      <c r="W58" s="184"/>
      <c r="X58" s="184"/>
      <c r="Y58" s="184"/>
      <c r="Z58" s="184"/>
      <c r="AA58" s="184"/>
      <c r="AB58" s="184"/>
      <c r="AC58" s="184"/>
      <c r="AD58" s="184"/>
      <c r="AE58" s="184">
        <f>SUM(Q58:AD58)</f>
        <v>450</v>
      </c>
      <c r="AF58" s="185"/>
    </row>
    <row r="59" spans="1:32" x14ac:dyDescent="0.3">
      <c r="A59" s="192">
        <v>45376</v>
      </c>
      <c r="B59" s="197">
        <v>100120</v>
      </c>
      <c r="C59" s="184"/>
      <c r="D59" s="194"/>
      <c r="E59" s="184">
        <v>418</v>
      </c>
      <c r="F59" s="194" t="s">
        <v>105</v>
      </c>
      <c r="G59" s="196" t="s">
        <v>362</v>
      </c>
      <c r="H59" s="184"/>
      <c r="I59" s="184"/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>
        <v>418</v>
      </c>
      <c r="X59" s="184"/>
      <c r="Y59" s="184"/>
      <c r="Z59" s="184"/>
      <c r="AA59" s="184"/>
      <c r="AB59" s="184"/>
      <c r="AC59" s="184"/>
      <c r="AD59" s="184"/>
      <c r="AE59" s="184">
        <v>418</v>
      </c>
      <c r="AF59" s="185"/>
    </row>
    <row r="60" spans="1:32" x14ac:dyDescent="0.3">
      <c r="A60" s="192">
        <v>45376</v>
      </c>
      <c r="B60" s="197">
        <v>100121</v>
      </c>
      <c r="C60" s="184"/>
      <c r="D60" s="194"/>
      <c r="E60" s="184">
        <v>3658</v>
      </c>
      <c r="F60" s="194" t="s">
        <v>105</v>
      </c>
      <c r="G60" s="196" t="s">
        <v>363</v>
      </c>
      <c r="H60" s="184">
        <v>3658</v>
      </c>
      <c r="I60" s="184"/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>
        <v>3658</v>
      </c>
      <c r="AF60" s="185"/>
    </row>
    <row r="61" spans="1:32" x14ac:dyDescent="0.3">
      <c r="A61" s="192">
        <v>45376</v>
      </c>
      <c r="B61" s="197">
        <v>100124</v>
      </c>
      <c r="C61" s="184"/>
      <c r="D61" s="194"/>
      <c r="E61" s="184">
        <v>1400</v>
      </c>
      <c r="F61" s="194" t="s">
        <v>105</v>
      </c>
      <c r="G61" s="196" t="s">
        <v>364</v>
      </c>
      <c r="H61" s="184"/>
      <c r="I61" s="184"/>
      <c r="J61" s="184"/>
      <c r="K61" s="184"/>
      <c r="L61" s="184"/>
      <c r="M61" s="184"/>
      <c r="N61" s="184"/>
      <c r="O61" s="184"/>
      <c r="P61" s="184"/>
      <c r="Q61" s="184">
        <v>1400</v>
      </c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>
        <v>1400</v>
      </c>
      <c r="AF61" s="185">
        <v>16543.89</v>
      </c>
    </row>
    <row r="62" spans="1:32" x14ac:dyDescent="0.3">
      <c r="A62" s="192">
        <v>45379</v>
      </c>
      <c r="B62" s="197" t="s">
        <v>259</v>
      </c>
      <c r="C62" s="184">
        <v>500</v>
      </c>
      <c r="D62" s="194" t="s">
        <v>358</v>
      </c>
      <c r="E62" s="184"/>
      <c r="F62" s="194"/>
      <c r="G62" s="196" t="s">
        <v>365</v>
      </c>
      <c r="H62" s="184"/>
      <c r="I62" s="184"/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>
        <v>400</v>
      </c>
      <c r="AA62" s="184">
        <v>20</v>
      </c>
      <c r="AB62" s="184">
        <v>80</v>
      </c>
      <c r="AC62" s="184"/>
      <c r="AD62" s="184">
        <f>SUM(Z62:AC62)</f>
        <v>500</v>
      </c>
      <c r="AE62" s="184"/>
      <c r="AF62" s="185">
        <v>17043.89</v>
      </c>
    </row>
    <row r="63" spans="1:32" s="64" customFormat="1" ht="13.8" x14ac:dyDescent="0.25">
      <c r="A63" s="210"/>
      <c r="B63" s="211"/>
      <c r="C63" s="65">
        <f>SUM(C5:C62)</f>
        <v>63563.09</v>
      </c>
      <c r="D63" s="80"/>
      <c r="E63" s="65">
        <f>SUM(E5:E62)</f>
        <v>1459321.52</v>
      </c>
      <c r="F63" s="80"/>
      <c r="G63" s="79"/>
      <c r="H63" s="65">
        <f>SUM(H5:H62)</f>
        <v>6086.01</v>
      </c>
      <c r="I63" s="65">
        <v>0</v>
      </c>
      <c r="J63" s="65">
        <v>0</v>
      </c>
      <c r="K63" s="65">
        <v>0</v>
      </c>
      <c r="L63" s="65">
        <f>SUM(L7:L62)</f>
        <v>478</v>
      </c>
      <c r="M63" s="65">
        <f>SUM(M5:M62)</f>
        <v>6210</v>
      </c>
      <c r="N63" s="65">
        <f>SUM(N5:N62)</f>
        <v>116066.01999999999</v>
      </c>
      <c r="O63" s="65">
        <v>0</v>
      </c>
      <c r="P63" s="65">
        <v>0</v>
      </c>
      <c r="Q63" s="65">
        <f>SUM(Q5:Q62)</f>
        <v>3025</v>
      </c>
      <c r="R63" s="65">
        <v>0</v>
      </c>
      <c r="S63" s="65">
        <v>0</v>
      </c>
      <c r="T63" s="65">
        <v>0</v>
      </c>
      <c r="U63" s="65">
        <f>SUM(U5:U62)</f>
        <v>25814.199999999997</v>
      </c>
      <c r="V63" s="65">
        <f>SUM(V5:V62)</f>
        <v>1300000</v>
      </c>
      <c r="W63" s="65">
        <f>SUM(W5:W62)</f>
        <v>1642.29</v>
      </c>
      <c r="X63" s="65">
        <f>SUM(X49:X62)</f>
        <v>9436</v>
      </c>
      <c r="Y63" s="65">
        <v>0</v>
      </c>
      <c r="Z63" s="65">
        <f>SUM(Z6:Z62)</f>
        <v>22615</v>
      </c>
      <c r="AA63" s="65">
        <f>SUM(AA5:AA62)</f>
        <v>5120</v>
      </c>
      <c r="AB63" s="65">
        <f>SUM(AB5:AB62)</f>
        <v>4507</v>
      </c>
      <c r="AC63" s="65">
        <f>SUM(AC5:AC62)</f>
        <v>21885.09</v>
      </c>
      <c r="AD63" s="65">
        <f>SUM(AD5:AD62)</f>
        <v>63563.09</v>
      </c>
      <c r="AE63" s="65">
        <f>SUM(AE5:AE62)</f>
        <v>1459321.52</v>
      </c>
      <c r="AF63" s="206"/>
    </row>
    <row r="64" spans="1:32" ht="16.2" thickBot="1" x14ac:dyDescent="0.35">
      <c r="A64" s="158"/>
      <c r="B64" s="159"/>
      <c r="C64" s="160"/>
      <c r="D64" s="161"/>
      <c r="E64" s="160"/>
      <c r="F64" s="161"/>
      <c r="G64" s="162"/>
      <c r="H64" s="166" t="s">
        <v>320</v>
      </c>
      <c r="I64" s="166" t="s">
        <v>320</v>
      </c>
      <c r="J64" s="166" t="s">
        <v>320</v>
      </c>
      <c r="K64" s="166" t="s">
        <v>320</v>
      </c>
      <c r="L64" s="166" t="s">
        <v>320</v>
      </c>
      <c r="M64" s="166" t="s">
        <v>320</v>
      </c>
      <c r="N64" s="166" t="s">
        <v>320</v>
      </c>
      <c r="O64" s="166" t="s">
        <v>320</v>
      </c>
      <c r="P64" s="166" t="s">
        <v>320</v>
      </c>
      <c r="Q64" s="166" t="s">
        <v>320</v>
      </c>
      <c r="R64" s="166" t="s">
        <v>320</v>
      </c>
      <c r="S64" s="166" t="s">
        <v>320</v>
      </c>
      <c r="T64" s="166" t="s">
        <v>320</v>
      </c>
      <c r="U64" s="166" t="s">
        <v>320</v>
      </c>
      <c r="V64" s="166" t="s">
        <v>320</v>
      </c>
      <c r="W64" s="166" t="s">
        <v>320</v>
      </c>
      <c r="X64" s="167" t="s">
        <v>203</v>
      </c>
      <c r="Y64" s="167" t="s">
        <v>203</v>
      </c>
      <c r="Z64" s="167" t="s">
        <v>203</v>
      </c>
      <c r="AA64" s="167" t="s">
        <v>203</v>
      </c>
      <c r="AB64" s="167" t="s">
        <v>203</v>
      </c>
      <c r="AC64" s="167" t="s">
        <v>203</v>
      </c>
      <c r="AD64" s="160"/>
      <c r="AE64" s="160"/>
      <c r="AF64" s="160"/>
    </row>
    <row r="65" spans="1:32" ht="42" thickBot="1" x14ac:dyDescent="0.35">
      <c r="A65" s="174" t="s">
        <v>0</v>
      </c>
      <c r="B65" s="175" t="s">
        <v>233</v>
      </c>
      <c r="C65" s="176" t="s">
        <v>5</v>
      </c>
      <c r="D65" s="177" t="s">
        <v>8</v>
      </c>
      <c r="E65" s="178" t="s">
        <v>182</v>
      </c>
      <c r="F65" s="177" t="s">
        <v>1</v>
      </c>
      <c r="G65" s="179" t="s">
        <v>2</v>
      </c>
      <c r="H65" s="180" t="s">
        <v>70</v>
      </c>
      <c r="I65" s="180" t="s">
        <v>216</v>
      </c>
      <c r="J65" s="180" t="s">
        <v>60</v>
      </c>
      <c r="K65" s="180" t="s">
        <v>61</v>
      </c>
      <c r="L65" s="180" t="s">
        <v>32</v>
      </c>
      <c r="M65" s="180" t="s">
        <v>45</v>
      </c>
      <c r="N65" s="180" t="s">
        <v>71</v>
      </c>
      <c r="O65" s="180" t="s">
        <v>74</v>
      </c>
      <c r="P65" s="180" t="s">
        <v>49</v>
      </c>
      <c r="Q65" s="180" t="s">
        <v>50</v>
      </c>
      <c r="R65" s="180" t="s">
        <v>121</v>
      </c>
      <c r="S65" s="180" t="s">
        <v>48</v>
      </c>
      <c r="T65" s="180" t="s">
        <v>43</v>
      </c>
      <c r="U65" s="177" t="s">
        <v>26</v>
      </c>
      <c r="V65" s="177" t="s">
        <v>319</v>
      </c>
      <c r="W65" s="177" t="s">
        <v>6</v>
      </c>
      <c r="X65" s="177" t="s">
        <v>4</v>
      </c>
      <c r="Y65" s="177" t="s">
        <v>97</v>
      </c>
      <c r="Z65" s="177" t="s">
        <v>298</v>
      </c>
      <c r="AA65" s="177" t="s">
        <v>6</v>
      </c>
      <c r="AB65" s="177" t="s">
        <v>299</v>
      </c>
      <c r="AC65" s="177" t="s">
        <v>27</v>
      </c>
      <c r="AD65" s="181" t="s">
        <v>37</v>
      </c>
      <c r="AE65" s="182" t="s">
        <v>39</v>
      </c>
      <c r="AF65" s="183" t="s">
        <v>118</v>
      </c>
    </row>
    <row r="67" spans="1:32" x14ac:dyDescent="0.3">
      <c r="A67" s="204" t="s">
        <v>366</v>
      </c>
      <c r="B67" s="205"/>
      <c r="C67" s="206"/>
      <c r="D67" s="194"/>
      <c r="E67" s="184"/>
      <c r="F67" s="194"/>
      <c r="G67" s="207"/>
      <c r="H67" s="184"/>
      <c r="I67" s="184"/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</row>
    <row r="68" spans="1:32" x14ac:dyDescent="0.3">
      <c r="A68" s="208">
        <v>45383</v>
      </c>
      <c r="B68" s="209"/>
      <c r="C68" s="185">
        <v>480</v>
      </c>
      <c r="D68" s="194" t="s">
        <v>367</v>
      </c>
      <c r="E68" s="184"/>
      <c r="F68" s="194"/>
      <c r="G68" s="195" t="s">
        <v>368</v>
      </c>
      <c r="H68" s="184"/>
      <c r="I68" s="184"/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>
        <v>400</v>
      </c>
      <c r="AA68" s="184"/>
      <c r="AB68" s="184">
        <v>80</v>
      </c>
      <c r="AC68" s="184"/>
      <c r="AD68" s="184">
        <f>SUM(Z68:AC68)</f>
        <v>480</v>
      </c>
      <c r="AE68" s="184"/>
      <c r="AF68" s="184"/>
    </row>
    <row r="69" spans="1:32" x14ac:dyDescent="0.3">
      <c r="A69" s="208">
        <v>45385</v>
      </c>
      <c r="B69" s="209">
        <v>100123</v>
      </c>
      <c r="C69" s="185"/>
      <c r="D69" s="194"/>
      <c r="E69" s="184">
        <v>2352</v>
      </c>
      <c r="F69" s="194" t="s">
        <v>369</v>
      </c>
      <c r="G69" s="195" t="s">
        <v>370</v>
      </c>
      <c r="H69" s="184"/>
      <c r="I69" s="184"/>
      <c r="J69" s="184"/>
      <c r="K69" s="184"/>
      <c r="L69" s="184"/>
      <c r="M69" s="184">
        <v>1960</v>
      </c>
      <c r="N69" s="184"/>
      <c r="O69" s="184"/>
      <c r="P69" s="184"/>
      <c r="Q69" s="184"/>
      <c r="R69" s="184"/>
      <c r="S69" s="184"/>
      <c r="T69" s="184"/>
      <c r="U69" s="184">
        <v>392</v>
      </c>
      <c r="V69" s="184"/>
      <c r="W69" s="184"/>
      <c r="X69" s="184"/>
      <c r="Y69" s="184"/>
      <c r="Z69" s="184"/>
      <c r="AA69" s="184"/>
      <c r="AB69" s="184"/>
      <c r="AC69" s="184"/>
      <c r="AD69" s="184"/>
      <c r="AE69" s="184">
        <f>SUM(M69:AD69)</f>
        <v>2352</v>
      </c>
      <c r="AF69" s="184"/>
    </row>
    <row r="70" spans="1:32" x14ac:dyDescent="0.3">
      <c r="A70" s="208">
        <v>45395</v>
      </c>
      <c r="B70" s="209" t="s">
        <v>254</v>
      </c>
      <c r="C70" s="185"/>
      <c r="D70" s="194"/>
      <c r="E70" s="184">
        <v>5</v>
      </c>
      <c r="F70" s="194" t="s">
        <v>317</v>
      </c>
      <c r="G70" s="195" t="s">
        <v>371</v>
      </c>
      <c r="H70" s="184"/>
      <c r="I70" s="184"/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>
        <v>5</v>
      </c>
      <c r="X70" s="184"/>
      <c r="Y70" s="184"/>
      <c r="Z70" s="184"/>
      <c r="AA70" s="184"/>
      <c r="AB70" s="184"/>
      <c r="AC70" s="184"/>
      <c r="AD70" s="184"/>
      <c r="AE70" s="184">
        <v>5</v>
      </c>
      <c r="AF70" s="184"/>
    </row>
    <row r="71" spans="1:32" x14ac:dyDescent="0.3">
      <c r="A71" s="208">
        <v>45400</v>
      </c>
      <c r="B71" s="209"/>
      <c r="C71" s="185">
        <v>1734.6</v>
      </c>
      <c r="D71" s="194" t="s">
        <v>372</v>
      </c>
      <c r="E71" s="184"/>
      <c r="F71" s="194"/>
      <c r="G71" s="195" t="s">
        <v>373</v>
      </c>
      <c r="H71" s="184"/>
      <c r="I71" s="184"/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>
        <v>1734.6</v>
      </c>
      <c r="AD71" s="184">
        <v>1734.6</v>
      </c>
      <c r="AE71" s="184"/>
      <c r="AF71" s="184"/>
    </row>
    <row r="72" spans="1:32" x14ac:dyDescent="0.3">
      <c r="A72" s="208">
        <v>45398</v>
      </c>
      <c r="B72" s="209"/>
      <c r="C72" s="185"/>
      <c r="D72" s="194"/>
      <c r="E72" s="184">
        <v>50510.53</v>
      </c>
      <c r="F72" s="194" t="s">
        <v>374</v>
      </c>
      <c r="G72" s="195" t="s">
        <v>375</v>
      </c>
      <c r="H72" s="184" t="s">
        <v>379</v>
      </c>
      <c r="I72" s="184"/>
      <c r="J72" s="184"/>
      <c r="K72" s="184"/>
      <c r="L72" s="184"/>
      <c r="M72" s="184"/>
      <c r="N72" s="184">
        <v>50510.53</v>
      </c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>
        <v>50510.53</v>
      </c>
      <c r="AF72" s="184"/>
    </row>
    <row r="73" spans="1:32" x14ac:dyDescent="0.3">
      <c r="A73" s="208">
        <v>45426</v>
      </c>
      <c r="B73" s="209">
        <v>100127</v>
      </c>
      <c r="C73" s="185"/>
      <c r="D73" s="194"/>
      <c r="E73" s="184">
        <v>984</v>
      </c>
      <c r="F73" s="194" t="s">
        <v>376</v>
      </c>
      <c r="G73" s="195" t="s">
        <v>377</v>
      </c>
      <c r="H73" s="184" t="s">
        <v>379</v>
      </c>
      <c r="I73" s="184"/>
      <c r="J73" s="184"/>
      <c r="K73" s="184"/>
      <c r="L73" s="184"/>
      <c r="M73" s="184"/>
      <c r="N73" s="184">
        <v>820</v>
      </c>
      <c r="O73" s="184"/>
      <c r="P73" s="184"/>
      <c r="Q73" s="184"/>
      <c r="R73" s="184"/>
      <c r="S73" s="184"/>
      <c r="T73" s="184"/>
      <c r="U73" s="184">
        <v>164</v>
      </c>
      <c r="V73" s="184"/>
      <c r="W73" s="184"/>
      <c r="X73" s="184"/>
      <c r="Y73" s="184"/>
      <c r="Z73" s="184"/>
      <c r="AA73" s="184"/>
      <c r="AB73" s="184"/>
      <c r="AC73" s="184"/>
      <c r="AD73" s="184"/>
      <c r="AE73" s="184">
        <f>SUM(N73:AD73)</f>
        <v>984</v>
      </c>
      <c r="AF73" s="184"/>
    </row>
    <row r="74" spans="1:32" x14ac:dyDescent="0.3">
      <c r="A74" s="208">
        <v>45426</v>
      </c>
      <c r="B74" s="209">
        <v>100128</v>
      </c>
      <c r="C74" s="185"/>
      <c r="D74" s="194"/>
      <c r="E74" s="184">
        <v>150</v>
      </c>
      <c r="F74" s="194" t="s">
        <v>360</v>
      </c>
      <c r="G74" s="196" t="s">
        <v>361</v>
      </c>
      <c r="H74" s="184" t="s">
        <v>379</v>
      </c>
      <c r="I74" s="184"/>
      <c r="J74" s="184"/>
      <c r="K74" s="184"/>
      <c r="L74" s="184"/>
      <c r="M74" s="184"/>
      <c r="N74" s="184"/>
      <c r="O74" s="184"/>
      <c r="P74" s="184"/>
      <c r="Q74" s="184">
        <v>125</v>
      </c>
      <c r="R74" s="184"/>
      <c r="S74" s="184"/>
      <c r="T74" s="184"/>
      <c r="U74" s="184">
        <v>25</v>
      </c>
      <c r="V74" s="184"/>
      <c r="W74" s="184"/>
      <c r="X74" s="184"/>
      <c r="Y74" s="184"/>
      <c r="Z74" s="184"/>
      <c r="AA74" s="184"/>
      <c r="AB74" s="184"/>
      <c r="AC74" s="184"/>
      <c r="AD74" s="184"/>
      <c r="AE74" s="184">
        <f>SUM(Q74:AD74)</f>
        <v>150</v>
      </c>
      <c r="AF74" s="184"/>
    </row>
    <row r="75" spans="1:32" x14ac:dyDescent="0.3">
      <c r="A75" s="192"/>
      <c r="B75" s="197"/>
      <c r="C75" s="184"/>
      <c r="D75" s="194"/>
      <c r="E75" s="184"/>
      <c r="F75" s="194"/>
      <c r="G75" s="196"/>
      <c r="H75" s="184"/>
      <c r="I75" s="184"/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5"/>
    </row>
    <row r="76" spans="1:32" x14ac:dyDescent="0.3">
      <c r="A76" s="170"/>
      <c r="B76" s="173"/>
      <c r="C76" s="1"/>
      <c r="D76" s="13"/>
      <c r="E76" s="1">
        <f>SUM(E69:E75)</f>
        <v>54001.53</v>
      </c>
      <c r="F76" s="13"/>
      <c r="G76" s="16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3">
      <c r="A77" s="171"/>
      <c r="B77" s="173"/>
      <c r="C77" s="1"/>
      <c r="D77" s="13"/>
      <c r="E77" s="1"/>
      <c r="F77" s="13"/>
      <c r="G77" s="16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</sheetData>
  <pageMargins left="0.7" right="0.7" top="0.75" bottom="0.75" header="0.3" footer="0.3"/>
  <pageSetup paperSize="9" scale="42" fitToWidth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36084-F334-4947-9CBA-45508E3FBAEC}">
  <dimension ref="A2:AB52"/>
  <sheetViews>
    <sheetView zoomScale="88" zoomScaleNormal="88" workbookViewId="0">
      <selection activeCell="A3" sqref="A3:XFD3"/>
    </sheetView>
  </sheetViews>
  <sheetFormatPr defaultRowHeight="14.4" x14ac:dyDescent="0.3"/>
  <cols>
    <col min="1" max="1" width="13.33203125" customWidth="1"/>
    <col min="3" max="3" width="12.88671875" customWidth="1"/>
    <col min="4" max="4" width="18.21875" customWidth="1"/>
    <col min="5" max="5" width="13.21875" customWidth="1"/>
    <col min="6" max="6" width="27.21875" customWidth="1"/>
    <col min="7" max="7" width="29.5546875" customWidth="1"/>
    <col min="8" max="8" width="9.88671875" customWidth="1"/>
    <col min="9" max="9" width="12" customWidth="1"/>
    <col min="12" max="12" width="11" customWidth="1"/>
    <col min="13" max="13" width="11.6640625" customWidth="1"/>
    <col min="14" max="14" width="12.44140625" customWidth="1"/>
    <col min="16" max="16" width="11.5546875" customWidth="1"/>
    <col min="19" max="19" width="9.88671875" customWidth="1"/>
    <col min="21" max="21" width="9.6640625" bestFit="1" customWidth="1"/>
    <col min="23" max="23" width="12.5546875" customWidth="1"/>
    <col min="24" max="24" width="15" customWidth="1"/>
    <col min="25" max="25" width="9.6640625" bestFit="1" customWidth="1"/>
    <col min="26" max="26" width="12.109375" customWidth="1"/>
    <col min="27" max="28" width="12.33203125" customWidth="1"/>
  </cols>
  <sheetData>
    <row r="2" spans="1:28" ht="18" thickBot="1" x14ac:dyDescent="0.35">
      <c r="A2" s="118" t="s">
        <v>308</v>
      </c>
    </row>
    <row r="3" spans="1:28" s="53" customFormat="1" ht="90.75" customHeight="1" thickBot="1" x14ac:dyDescent="0.35">
      <c r="A3" s="48" t="s">
        <v>0</v>
      </c>
      <c r="B3" s="86"/>
      <c r="C3" s="49" t="s">
        <v>5</v>
      </c>
      <c r="D3" s="49" t="s">
        <v>8</v>
      </c>
      <c r="E3" s="49" t="s">
        <v>41</v>
      </c>
      <c r="F3" s="49" t="s">
        <v>1</v>
      </c>
      <c r="G3" s="50" t="s">
        <v>2</v>
      </c>
      <c r="H3" s="51" t="s">
        <v>3</v>
      </c>
      <c r="I3" s="51" t="s">
        <v>215</v>
      </c>
      <c r="J3" s="51" t="s">
        <v>60</v>
      </c>
      <c r="K3" s="51" t="s">
        <v>61</v>
      </c>
      <c r="L3" s="51" t="s">
        <v>32</v>
      </c>
      <c r="M3" s="51" t="s">
        <v>45</v>
      </c>
      <c r="N3" s="51" t="s">
        <v>71</v>
      </c>
      <c r="O3" s="51" t="s">
        <v>74</v>
      </c>
      <c r="P3" s="51" t="s">
        <v>49</v>
      </c>
      <c r="Q3" s="51" t="s">
        <v>50</v>
      </c>
      <c r="R3" s="51" t="s">
        <v>121</v>
      </c>
      <c r="S3" s="51" t="s">
        <v>48</v>
      </c>
      <c r="T3" s="51" t="s">
        <v>43</v>
      </c>
      <c r="U3" s="49" t="s">
        <v>26</v>
      </c>
      <c r="V3" s="49" t="s">
        <v>6</v>
      </c>
      <c r="W3" s="116" t="s">
        <v>4</v>
      </c>
      <c r="X3" s="116" t="s">
        <v>97</v>
      </c>
      <c r="Y3" s="116" t="s">
        <v>299</v>
      </c>
      <c r="Z3" s="116" t="s">
        <v>27</v>
      </c>
      <c r="AA3" s="117" t="s">
        <v>37</v>
      </c>
      <c r="AB3" s="50" t="s">
        <v>39</v>
      </c>
    </row>
    <row r="4" spans="1:28" ht="15.6" x14ac:dyDescent="0.3">
      <c r="A4" s="54" t="s">
        <v>271</v>
      </c>
      <c r="B4" s="91"/>
      <c r="C4" s="28"/>
      <c r="D4" s="30"/>
      <c r="E4" s="28"/>
      <c r="F4" s="30"/>
      <c r="G4" s="47"/>
      <c r="H4" s="28"/>
      <c r="I4" s="33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5.6" x14ac:dyDescent="0.3">
      <c r="A5" s="101">
        <v>44664</v>
      </c>
      <c r="B5" s="104" t="s">
        <v>254</v>
      </c>
      <c r="C5" s="98" cm="1">
        <f t="array" aca="1" ref="C5" ca="1">+C5:CB305:C42</f>
        <v>0</v>
      </c>
      <c r="D5" s="99"/>
      <c r="E5" s="98">
        <v>6.2</v>
      </c>
      <c r="F5" s="99" t="s">
        <v>250</v>
      </c>
      <c r="G5" s="106" t="s">
        <v>256</v>
      </c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>
        <v>6.2</v>
      </c>
      <c r="W5" s="98"/>
      <c r="X5" s="98"/>
      <c r="Y5" s="98"/>
      <c r="Z5" s="98"/>
      <c r="AA5" s="98"/>
      <c r="AB5" s="98">
        <v>6.2</v>
      </c>
    </row>
    <row r="6" spans="1:28" ht="15.6" x14ac:dyDescent="0.3">
      <c r="A6" s="107">
        <v>44665</v>
      </c>
      <c r="B6" s="104" t="s">
        <v>259</v>
      </c>
      <c r="C6" s="98">
        <v>1768.87</v>
      </c>
      <c r="D6" s="99" t="s">
        <v>25</v>
      </c>
      <c r="E6" s="98"/>
      <c r="F6" s="99"/>
      <c r="G6" s="106" t="s">
        <v>302</v>
      </c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>
        <v>1768.87</v>
      </c>
      <c r="AA6" s="98">
        <v>1768.87</v>
      </c>
      <c r="AB6" s="98"/>
    </row>
    <row r="7" spans="1:28" ht="15.6" x14ac:dyDescent="0.3">
      <c r="A7" s="101">
        <v>44670</v>
      </c>
      <c r="B7" s="93">
        <v>100083</v>
      </c>
      <c r="C7" s="1"/>
      <c r="D7" s="13"/>
      <c r="E7" s="98">
        <v>1323</v>
      </c>
      <c r="F7" s="21" t="s">
        <v>83</v>
      </c>
      <c r="G7" s="106" t="s">
        <v>288</v>
      </c>
      <c r="H7" s="98"/>
      <c r="I7" s="98"/>
      <c r="J7" s="98"/>
      <c r="K7" s="98"/>
      <c r="L7" s="98"/>
      <c r="M7" s="98"/>
      <c r="N7" s="98"/>
      <c r="O7" s="98"/>
      <c r="P7" s="98">
        <v>1103</v>
      </c>
      <c r="Q7" s="98"/>
      <c r="R7" s="98"/>
      <c r="S7" s="98"/>
      <c r="T7" s="98"/>
      <c r="U7" s="98">
        <v>220</v>
      </c>
      <c r="V7" s="98"/>
      <c r="W7" s="98"/>
      <c r="X7" s="98"/>
      <c r="Y7" s="98"/>
      <c r="Z7" s="98"/>
      <c r="AA7" s="98"/>
      <c r="AB7" s="98">
        <f>SUM(P7:AA7)</f>
        <v>1323</v>
      </c>
    </row>
    <row r="8" spans="1:28" ht="15.6" x14ac:dyDescent="0.3">
      <c r="A8" s="101">
        <v>44676</v>
      </c>
      <c r="B8" s="93">
        <v>100082</v>
      </c>
      <c r="C8" s="1"/>
      <c r="D8" s="13"/>
      <c r="E8" s="98">
        <v>900</v>
      </c>
      <c r="F8" s="21" t="s">
        <v>269</v>
      </c>
      <c r="G8" s="106" t="s">
        <v>272</v>
      </c>
      <c r="H8" s="98"/>
      <c r="I8" s="98"/>
      <c r="J8" s="98"/>
      <c r="K8" s="98"/>
      <c r="L8" s="98"/>
      <c r="M8" s="98"/>
      <c r="N8" s="98">
        <v>750</v>
      </c>
      <c r="O8" s="98"/>
      <c r="P8" s="98"/>
      <c r="Q8" s="98"/>
      <c r="R8" s="98"/>
      <c r="S8" s="98"/>
      <c r="T8" s="98"/>
      <c r="U8" s="98">
        <v>150</v>
      </c>
      <c r="V8" s="98"/>
      <c r="W8" s="98"/>
      <c r="X8" s="98"/>
      <c r="Y8" s="98"/>
      <c r="Z8" s="98"/>
      <c r="AA8" s="98"/>
      <c r="AB8" s="98">
        <v>900</v>
      </c>
    </row>
    <row r="9" spans="1:28" ht="15.6" x14ac:dyDescent="0.3">
      <c r="A9" s="101">
        <v>44695</v>
      </c>
      <c r="B9" s="93" t="s">
        <v>254</v>
      </c>
      <c r="C9" s="1"/>
      <c r="D9" s="13"/>
      <c r="E9" s="98">
        <v>5.4</v>
      </c>
      <c r="F9" s="21" t="s">
        <v>250</v>
      </c>
      <c r="G9" s="106" t="s">
        <v>256</v>
      </c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>
        <v>5.4</v>
      </c>
      <c r="W9" s="98"/>
      <c r="X9" s="98"/>
      <c r="Y9" s="98"/>
      <c r="Z9" s="98"/>
      <c r="AA9" s="98"/>
      <c r="AB9" s="98">
        <v>5.4</v>
      </c>
    </row>
    <row r="10" spans="1:28" ht="15.6" x14ac:dyDescent="0.3">
      <c r="A10" s="101">
        <v>44704</v>
      </c>
      <c r="B10" s="93" t="s">
        <v>259</v>
      </c>
      <c r="C10" s="98">
        <v>29472</v>
      </c>
      <c r="D10" s="99" t="s">
        <v>273</v>
      </c>
      <c r="E10" s="98"/>
      <c r="F10" s="21"/>
      <c r="G10" s="106" t="s">
        <v>274</v>
      </c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>
        <v>24560</v>
      </c>
      <c r="Y10" s="98">
        <v>4912</v>
      </c>
      <c r="Z10" s="98"/>
      <c r="AA10" s="98">
        <v>29472</v>
      </c>
      <c r="AB10" s="98"/>
    </row>
    <row r="11" spans="1:28" ht="15.6" x14ac:dyDescent="0.3">
      <c r="A11" s="101">
        <v>44719</v>
      </c>
      <c r="B11" s="93">
        <v>100085</v>
      </c>
      <c r="C11" s="98"/>
      <c r="D11" s="99"/>
      <c r="E11" s="98">
        <v>38100</v>
      </c>
      <c r="F11" s="21" t="s">
        <v>208</v>
      </c>
      <c r="G11" s="106" t="s">
        <v>275</v>
      </c>
      <c r="H11" s="98"/>
      <c r="I11" s="98"/>
      <c r="J11" s="98"/>
      <c r="K11" s="98"/>
      <c r="L11" s="98"/>
      <c r="M11" s="98"/>
      <c r="N11" s="98">
        <v>38100</v>
      </c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>
        <v>38100</v>
      </c>
    </row>
    <row r="12" spans="1:28" ht="15.6" x14ac:dyDescent="0.3">
      <c r="A12" s="101">
        <v>44725</v>
      </c>
      <c r="B12" s="93">
        <v>100084</v>
      </c>
      <c r="C12" s="98"/>
      <c r="D12" s="99"/>
      <c r="E12" s="98">
        <v>1710</v>
      </c>
      <c r="F12" s="21" t="s">
        <v>276</v>
      </c>
      <c r="G12" s="106" t="s">
        <v>134</v>
      </c>
      <c r="H12" s="98"/>
      <c r="I12" s="98"/>
      <c r="J12" s="98"/>
      <c r="K12" s="98"/>
      <c r="L12" s="98">
        <v>1425</v>
      </c>
      <c r="M12" s="98"/>
      <c r="N12" s="98"/>
      <c r="O12" s="98"/>
      <c r="P12" s="98"/>
      <c r="Q12" s="98"/>
      <c r="R12" s="98"/>
      <c r="S12" s="98"/>
      <c r="T12" s="98"/>
      <c r="U12" s="98">
        <v>285</v>
      </c>
      <c r="V12" s="98"/>
      <c r="W12" s="98"/>
      <c r="X12" s="98"/>
      <c r="Y12" s="98"/>
      <c r="Z12" s="98"/>
      <c r="AA12" s="98"/>
      <c r="AB12" s="98">
        <v>1710</v>
      </c>
    </row>
    <row r="13" spans="1:28" ht="15.6" x14ac:dyDescent="0.3">
      <c r="A13" s="101">
        <v>44725</v>
      </c>
      <c r="B13" s="93" t="s">
        <v>254</v>
      </c>
      <c r="C13" s="98"/>
      <c r="D13" s="99"/>
      <c r="E13" s="98">
        <v>5.4</v>
      </c>
      <c r="F13" s="21" t="s">
        <v>250</v>
      </c>
      <c r="G13" s="106" t="s">
        <v>256</v>
      </c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>
        <v>5.4</v>
      </c>
      <c r="W13" s="98"/>
      <c r="X13" s="98"/>
      <c r="Y13" s="98"/>
      <c r="Z13" s="98"/>
      <c r="AA13" s="98"/>
      <c r="AB13" s="98">
        <v>5.4</v>
      </c>
    </row>
    <row r="14" spans="1:28" ht="15.6" x14ac:dyDescent="0.3">
      <c r="A14" s="101">
        <v>44728</v>
      </c>
      <c r="B14" s="93">
        <v>100086</v>
      </c>
      <c r="C14" s="98"/>
      <c r="D14" s="99"/>
      <c r="E14" s="98">
        <v>84</v>
      </c>
      <c r="F14" s="21" t="s">
        <v>277</v>
      </c>
      <c r="G14" s="106" t="s">
        <v>278</v>
      </c>
      <c r="H14" s="98"/>
      <c r="I14" s="98"/>
      <c r="J14" s="98">
        <v>70</v>
      </c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>
        <v>14</v>
      </c>
      <c r="V14" s="98"/>
      <c r="W14" s="98"/>
      <c r="X14" s="98"/>
      <c r="Y14" s="98"/>
      <c r="Z14" s="98"/>
      <c r="AA14" s="98"/>
      <c r="AB14" s="98">
        <f>SUM(J14:AA14)</f>
        <v>84</v>
      </c>
    </row>
    <row r="15" spans="1:28" ht="15.6" x14ac:dyDescent="0.3">
      <c r="A15" s="101">
        <v>44728</v>
      </c>
      <c r="B15" s="93">
        <v>100088</v>
      </c>
      <c r="C15" s="98"/>
      <c r="D15" s="99"/>
      <c r="E15" s="98">
        <v>1920</v>
      </c>
      <c r="F15" s="21" t="s">
        <v>109</v>
      </c>
      <c r="G15" s="106" t="s">
        <v>279</v>
      </c>
      <c r="H15" s="98"/>
      <c r="I15" s="98"/>
      <c r="J15" s="98"/>
      <c r="K15" s="98"/>
      <c r="L15" s="98"/>
      <c r="M15" s="98">
        <v>1600</v>
      </c>
      <c r="N15" s="98"/>
      <c r="O15" s="98"/>
      <c r="P15" s="98"/>
      <c r="Q15" s="98"/>
      <c r="R15" s="98"/>
      <c r="S15" s="98"/>
      <c r="T15" s="98"/>
      <c r="U15" s="98">
        <v>320</v>
      </c>
      <c r="V15" s="98"/>
      <c r="W15" s="98"/>
      <c r="X15" s="98"/>
      <c r="Y15" s="98"/>
      <c r="Z15" s="98"/>
      <c r="AA15" s="98"/>
      <c r="AB15" s="98">
        <f>SUM(H15:AA15)</f>
        <v>1920</v>
      </c>
    </row>
    <row r="16" spans="1:28" ht="15.6" x14ac:dyDescent="0.3">
      <c r="A16" s="101">
        <v>44733</v>
      </c>
      <c r="B16" s="93">
        <v>100087</v>
      </c>
      <c r="C16" s="98"/>
      <c r="D16" s="99"/>
      <c r="E16" s="98">
        <v>960</v>
      </c>
      <c r="F16" s="21" t="s">
        <v>280</v>
      </c>
      <c r="G16" s="106" t="s">
        <v>281</v>
      </c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>
        <v>800</v>
      </c>
      <c r="T16" s="98"/>
      <c r="U16" s="98">
        <v>160</v>
      </c>
      <c r="V16" s="98"/>
      <c r="W16" s="98"/>
      <c r="X16" s="98"/>
      <c r="Y16" s="98"/>
      <c r="Z16" s="98"/>
      <c r="AA16" s="98"/>
      <c r="AB16" s="98">
        <f>SUM(S16:AA16)</f>
        <v>960</v>
      </c>
    </row>
    <row r="17" spans="1:28" ht="15.6" x14ac:dyDescent="0.3">
      <c r="A17" s="101">
        <v>44734</v>
      </c>
      <c r="B17" s="93">
        <v>100089</v>
      </c>
      <c r="C17" s="98"/>
      <c r="D17" s="99"/>
      <c r="E17" s="98"/>
      <c r="F17" s="58" t="s">
        <v>236</v>
      </c>
      <c r="G17" s="106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</row>
    <row r="18" spans="1:28" ht="15.6" x14ac:dyDescent="0.3">
      <c r="A18" s="101">
        <v>44734</v>
      </c>
      <c r="B18" s="93">
        <v>100090</v>
      </c>
      <c r="C18" s="98"/>
      <c r="D18" s="99"/>
      <c r="E18" s="98">
        <v>115.2</v>
      </c>
      <c r="F18" s="21" t="s">
        <v>282</v>
      </c>
      <c r="G18" s="106" t="s">
        <v>283</v>
      </c>
      <c r="H18" s="98"/>
      <c r="I18" s="98"/>
      <c r="J18" s="98"/>
      <c r="K18" s="98"/>
      <c r="L18" s="98">
        <v>115.2</v>
      </c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>
        <v>115.2</v>
      </c>
    </row>
    <row r="19" spans="1:28" ht="15.6" x14ac:dyDescent="0.3">
      <c r="A19" s="101">
        <v>44742</v>
      </c>
      <c r="B19" s="93" t="s">
        <v>259</v>
      </c>
      <c r="C19" s="98">
        <v>162368</v>
      </c>
      <c r="D19" s="99" t="s">
        <v>284</v>
      </c>
      <c r="E19" s="98"/>
      <c r="F19" s="58"/>
      <c r="G19" s="106" t="s">
        <v>285</v>
      </c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>
        <v>162368</v>
      </c>
      <c r="Y19" s="98"/>
      <c r="Z19" s="98"/>
      <c r="AA19" s="98">
        <v>162368</v>
      </c>
      <c r="AB19" s="98"/>
    </row>
    <row r="20" spans="1:28" ht="15.6" x14ac:dyDescent="0.3">
      <c r="A20" s="101">
        <v>44755</v>
      </c>
      <c r="B20" s="93" t="s">
        <v>259</v>
      </c>
      <c r="C20" s="98">
        <v>38100</v>
      </c>
      <c r="D20" s="99" t="s">
        <v>7</v>
      </c>
      <c r="E20" s="98"/>
      <c r="F20" s="58"/>
      <c r="G20" s="106" t="s">
        <v>257</v>
      </c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>
        <v>38100</v>
      </c>
      <c r="X20" s="98"/>
      <c r="Y20" s="98"/>
      <c r="Z20" s="98"/>
      <c r="AA20" s="98">
        <v>38100</v>
      </c>
      <c r="AB20" s="98"/>
    </row>
    <row r="21" spans="1:28" ht="15.6" x14ac:dyDescent="0.3">
      <c r="A21" s="101">
        <v>44756</v>
      </c>
      <c r="B21" s="93" t="s">
        <v>254</v>
      </c>
      <c r="C21" s="98"/>
      <c r="D21" s="99"/>
      <c r="E21" s="98">
        <v>7</v>
      </c>
      <c r="F21" s="21" t="s">
        <v>250</v>
      </c>
      <c r="G21" s="106" t="s">
        <v>256</v>
      </c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>
        <v>7</v>
      </c>
      <c r="W21" s="98"/>
      <c r="X21" s="98"/>
      <c r="Y21" s="98"/>
      <c r="Z21" s="98"/>
      <c r="AA21" s="98"/>
      <c r="AB21" s="98">
        <v>7</v>
      </c>
    </row>
    <row r="22" spans="1:28" ht="15.6" x14ac:dyDescent="0.3">
      <c r="A22" s="101">
        <v>44767</v>
      </c>
      <c r="B22" s="93">
        <v>100091</v>
      </c>
      <c r="C22" s="98"/>
      <c r="D22" s="99"/>
      <c r="E22" s="98">
        <v>5880</v>
      </c>
      <c r="F22" s="21" t="s">
        <v>286</v>
      </c>
      <c r="G22" s="106" t="s">
        <v>289</v>
      </c>
      <c r="H22" s="98"/>
      <c r="I22" s="98"/>
      <c r="J22" s="98"/>
      <c r="K22" s="98"/>
      <c r="L22" s="98"/>
      <c r="M22" s="98">
        <v>4900</v>
      </c>
      <c r="N22" s="98"/>
      <c r="O22" s="98"/>
      <c r="P22" s="98"/>
      <c r="Q22" s="98"/>
      <c r="R22" s="98"/>
      <c r="S22" s="98"/>
      <c r="T22" s="98"/>
      <c r="U22" s="98">
        <v>980</v>
      </c>
      <c r="V22" s="98"/>
      <c r="W22" s="98"/>
      <c r="X22" s="98"/>
      <c r="Y22" s="98"/>
      <c r="Z22" s="98"/>
      <c r="AA22" s="98"/>
      <c r="AB22" s="98">
        <f>SUM(M22:AA22)</f>
        <v>5880</v>
      </c>
    </row>
    <row r="23" spans="1:28" ht="15.6" x14ac:dyDescent="0.3">
      <c r="A23" s="101">
        <v>44767</v>
      </c>
      <c r="B23" s="93">
        <v>100092</v>
      </c>
      <c r="C23" s="98"/>
      <c r="D23" s="99"/>
      <c r="E23" s="98">
        <v>1410</v>
      </c>
      <c r="F23" s="21" t="s">
        <v>109</v>
      </c>
      <c r="G23" s="106" t="s">
        <v>290</v>
      </c>
      <c r="H23" s="98"/>
      <c r="I23" s="98"/>
      <c r="J23" s="98"/>
      <c r="K23" s="98"/>
      <c r="L23" s="98"/>
      <c r="M23" s="98">
        <v>1175</v>
      </c>
      <c r="N23" s="98"/>
      <c r="O23" s="98"/>
      <c r="P23" s="98"/>
      <c r="Q23" s="98"/>
      <c r="R23" s="98"/>
      <c r="S23" s="98"/>
      <c r="T23" s="98"/>
      <c r="U23" s="98">
        <v>235</v>
      </c>
      <c r="V23" s="98"/>
      <c r="W23" s="98"/>
      <c r="X23" s="98"/>
      <c r="Y23" s="98"/>
      <c r="Z23" s="98"/>
      <c r="AA23" s="98"/>
      <c r="AB23" s="98">
        <f>SUM(M23:AA23)</f>
        <v>1410</v>
      </c>
    </row>
    <row r="24" spans="1:28" ht="15.6" x14ac:dyDescent="0.3">
      <c r="A24" s="101">
        <v>45134</v>
      </c>
      <c r="B24" s="93" t="s">
        <v>259</v>
      </c>
      <c r="C24" s="98">
        <v>3169.78</v>
      </c>
      <c r="D24" s="99" t="s">
        <v>7</v>
      </c>
      <c r="E24" s="98"/>
      <c r="F24" s="21"/>
      <c r="G24" s="106" t="s">
        <v>155</v>
      </c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>
        <v>3169.78</v>
      </c>
      <c r="X24" s="98"/>
      <c r="Y24" s="98"/>
      <c r="Z24" s="98"/>
      <c r="AA24" s="98">
        <v>3169.78</v>
      </c>
      <c r="AB24" s="98"/>
    </row>
    <row r="25" spans="1:28" ht="15.6" x14ac:dyDescent="0.3">
      <c r="A25" s="101">
        <v>44771</v>
      </c>
      <c r="B25" s="93">
        <v>100093</v>
      </c>
      <c r="C25" s="98"/>
      <c r="D25" s="99"/>
      <c r="E25" s="98">
        <v>3052.3</v>
      </c>
      <c r="F25" s="21" t="s">
        <v>25</v>
      </c>
      <c r="G25" s="106" t="s">
        <v>304</v>
      </c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>
        <v>3052.3</v>
      </c>
      <c r="V25" s="98"/>
      <c r="W25" s="98"/>
      <c r="X25" s="98"/>
      <c r="Y25" s="98"/>
      <c r="Z25" s="98"/>
      <c r="AA25" s="98"/>
      <c r="AB25" s="98">
        <v>3052.3</v>
      </c>
    </row>
    <row r="26" spans="1:28" ht="15.6" x14ac:dyDescent="0.3">
      <c r="A26" s="101">
        <v>44775</v>
      </c>
      <c r="B26" s="93">
        <v>100094</v>
      </c>
      <c r="C26" s="98"/>
      <c r="D26" s="99"/>
      <c r="E26" s="98">
        <v>240</v>
      </c>
      <c r="F26" s="21" t="s">
        <v>291</v>
      </c>
      <c r="G26" s="106" t="s">
        <v>292</v>
      </c>
      <c r="H26" s="98"/>
      <c r="I26" s="98"/>
      <c r="J26" s="98"/>
      <c r="K26" s="98"/>
      <c r="L26" s="98">
        <v>200</v>
      </c>
      <c r="M26" s="98"/>
      <c r="N26" s="98"/>
      <c r="O26" s="98"/>
      <c r="P26" s="98"/>
      <c r="Q26" s="98"/>
      <c r="R26" s="98"/>
      <c r="S26" s="98"/>
      <c r="T26" s="98"/>
      <c r="U26" s="98">
        <v>40</v>
      </c>
      <c r="V26" s="98"/>
      <c r="W26" s="98"/>
      <c r="X26" s="98"/>
      <c r="Y26" s="98"/>
      <c r="Z26" s="98"/>
      <c r="AA26" s="98"/>
      <c r="AB26" s="98">
        <v>240</v>
      </c>
    </row>
    <row r="27" spans="1:28" ht="15.6" x14ac:dyDescent="0.3">
      <c r="A27" s="101">
        <v>44786</v>
      </c>
      <c r="B27" s="93" t="s">
        <v>254</v>
      </c>
      <c r="C27" s="98"/>
      <c r="D27" s="99"/>
      <c r="E27" s="98">
        <v>5</v>
      </c>
      <c r="F27" s="21" t="s">
        <v>250</v>
      </c>
      <c r="G27" s="106" t="s">
        <v>256</v>
      </c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>
        <v>5</v>
      </c>
      <c r="W27" s="98"/>
      <c r="X27" s="98"/>
      <c r="Y27" s="98"/>
      <c r="Z27" s="98"/>
      <c r="AA27" s="98"/>
      <c r="AB27" s="98">
        <v>5</v>
      </c>
    </row>
    <row r="28" spans="1:28" ht="15.6" x14ac:dyDescent="0.3">
      <c r="A28" s="101">
        <v>44817</v>
      </c>
      <c r="B28" s="93" t="s">
        <v>254</v>
      </c>
      <c r="C28" s="98"/>
      <c r="D28" s="99"/>
      <c r="E28" s="98">
        <v>7</v>
      </c>
      <c r="F28" s="21" t="s">
        <v>250</v>
      </c>
      <c r="G28" s="106" t="s">
        <v>256</v>
      </c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>
        <v>7</v>
      </c>
      <c r="W28" s="98"/>
      <c r="X28" s="98"/>
      <c r="Y28" s="98"/>
      <c r="Z28" s="98"/>
      <c r="AA28" s="98"/>
      <c r="AB28" s="98">
        <v>7</v>
      </c>
    </row>
    <row r="29" spans="1:28" ht="15.6" x14ac:dyDescent="0.3">
      <c r="A29" s="101">
        <v>44820</v>
      </c>
      <c r="B29" s="93">
        <v>100096</v>
      </c>
      <c r="C29" s="98"/>
      <c r="D29" s="99"/>
      <c r="E29" s="98">
        <v>1599.78</v>
      </c>
      <c r="F29" s="21" t="s">
        <v>105</v>
      </c>
      <c r="G29" s="21" t="s">
        <v>293</v>
      </c>
      <c r="H29" s="98">
        <v>1599.78</v>
      </c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>
        <v>1599.78</v>
      </c>
    </row>
    <row r="30" spans="1:28" s="114" customFormat="1" ht="15.6" x14ac:dyDescent="0.3">
      <c r="A30" s="107">
        <v>44820</v>
      </c>
      <c r="B30" s="97">
        <v>100095</v>
      </c>
      <c r="C30" s="98"/>
      <c r="D30" s="98"/>
      <c r="E30" s="98">
        <v>288.7</v>
      </c>
      <c r="F30" s="98" t="s">
        <v>105</v>
      </c>
      <c r="G30" s="98" t="s">
        <v>262</v>
      </c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>
        <v>288.7</v>
      </c>
      <c r="V30" s="98"/>
      <c r="W30" s="98"/>
      <c r="X30" s="98"/>
      <c r="Y30" s="98"/>
      <c r="Z30" s="98"/>
      <c r="AA30" s="98"/>
      <c r="AB30" s="98">
        <v>288.7</v>
      </c>
    </row>
    <row r="31" spans="1:28" s="114" customFormat="1" ht="15.6" x14ac:dyDescent="0.3">
      <c r="A31" s="107">
        <v>44848</v>
      </c>
      <c r="B31" s="115" t="s">
        <v>254</v>
      </c>
      <c r="C31" s="98"/>
      <c r="D31" s="98"/>
      <c r="E31" s="98">
        <v>5.8</v>
      </c>
      <c r="F31" s="98" t="s">
        <v>250</v>
      </c>
      <c r="G31" s="98" t="s">
        <v>256</v>
      </c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>
        <v>5.8</v>
      </c>
      <c r="W31" s="98"/>
      <c r="X31" s="98"/>
      <c r="Y31" s="98"/>
      <c r="Z31" s="98"/>
      <c r="AA31" s="98"/>
      <c r="AB31" s="98">
        <v>5.8</v>
      </c>
    </row>
    <row r="32" spans="1:28" s="114" customFormat="1" ht="15.6" x14ac:dyDescent="0.3">
      <c r="A32" s="107">
        <v>44851</v>
      </c>
      <c r="B32" s="115" t="s">
        <v>259</v>
      </c>
      <c r="C32" s="98">
        <v>1281.7</v>
      </c>
      <c r="D32" s="98" t="s">
        <v>25</v>
      </c>
      <c r="E32" s="98"/>
      <c r="F32" s="98"/>
      <c r="G32" s="98" t="s">
        <v>303</v>
      </c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>
        <v>1281.7</v>
      </c>
      <c r="AA32" s="98">
        <v>1281.7</v>
      </c>
      <c r="AB32" s="98"/>
    </row>
    <row r="33" spans="1:28" s="114" customFormat="1" ht="15.6" x14ac:dyDescent="0.3">
      <c r="A33" s="107">
        <v>44876</v>
      </c>
      <c r="B33" s="97">
        <v>100097</v>
      </c>
      <c r="C33" s="98"/>
      <c r="D33" s="98"/>
      <c r="E33" s="98">
        <v>503</v>
      </c>
      <c r="F33" s="98" t="s">
        <v>83</v>
      </c>
      <c r="G33" s="98" t="s">
        <v>294</v>
      </c>
      <c r="H33" s="98"/>
      <c r="I33" s="98"/>
      <c r="J33" s="98"/>
      <c r="K33" s="98"/>
      <c r="L33" s="98"/>
      <c r="M33" s="98"/>
      <c r="N33" s="98"/>
      <c r="O33" s="98"/>
      <c r="P33" s="98">
        <v>413</v>
      </c>
      <c r="Q33" s="98"/>
      <c r="R33" s="98"/>
      <c r="S33" s="98"/>
      <c r="T33" s="98"/>
      <c r="U33" s="98">
        <v>90</v>
      </c>
      <c r="V33" s="98"/>
      <c r="W33" s="98"/>
      <c r="X33" s="98"/>
      <c r="Y33" s="98"/>
      <c r="Z33" s="98"/>
      <c r="AA33" s="98"/>
      <c r="AB33" s="98">
        <f>SUM(P33:AA33)</f>
        <v>503</v>
      </c>
    </row>
    <row r="34" spans="1:28" s="114" customFormat="1" ht="15.6" x14ac:dyDescent="0.3">
      <c r="A34" s="107">
        <v>44878</v>
      </c>
      <c r="B34" s="115" t="s">
        <v>254</v>
      </c>
      <c r="C34" s="98"/>
      <c r="D34" s="98"/>
      <c r="E34" s="98">
        <v>5</v>
      </c>
      <c r="F34" s="98" t="s">
        <v>250</v>
      </c>
      <c r="G34" s="98" t="s">
        <v>256</v>
      </c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>
        <v>5</v>
      </c>
      <c r="W34" s="98"/>
      <c r="X34" s="98"/>
      <c r="Y34" s="98"/>
      <c r="Z34" s="98"/>
      <c r="AA34" s="98"/>
      <c r="AB34" s="98">
        <v>5</v>
      </c>
    </row>
    <row r="35" spans="1:28" s="114" customFormat="1" ht="15.6" x14ac:dyDescent="0.3">
      <c r="A35" s="107">
        <v>44904</v>
      </c>
      <c r="B35" s="97">
        <v>100098</v>
      </c>
      <c r="C35" s="98"/>
      <c r="D35" s="98"/>
      <c r="E35" s="98">
        <v>1446</v>
      </c>
      <c r="F35" s="98" t="s">
        <v>83</v>
      </c>
      <c r="G35" s="98" t="s">
        <v>295</v>
      </c>
      <c r="H35" s="98"/>
      <c r="I35" s="98"/>
      <c r="J35" s="98"/>
      <c r="K35" s="98"/>
      <c r="L35" s="98"/>
      <c r="M35" s="98"/>
      <c r="N35" s="98"/>
      <c r="O35" s="98"/>
      <c r="P35" s="98">
        <v>1206</v>
      </c>
      <c r="Q35" s="98"/>
      <c r="R35" s="98"/>
      <c r="S35" s="98"/>
      <c r="T35" s="98"/>
      <c r="U35" s="98">
        <v>240</v>
      </c>
      <c r="V35" s="98"/>
      <c r="W35" s="98"/>
      <c r="X35" s="98"/>
      <c r="Y35" s="98"/>
      <c r="Z35" s="98"/>
      <c r="AA35" s="98"/>
      <c r="AB35" s="98">
        <f>SUM(P35:AA35)</f>
        <v>1446</v>
      </c>
    </row>
    <row r="36" spans="1:28" s="114" customFormat="1" ht="15.6" x14ac:dyDescent="0.3">
      <c r="A36" s="107">
        <v>44909</v>
      </c>
      <c r="B36" s="115" t="s">
        <v>254</v>
      </c>
      <c r="C36" s="98"/>
      <c r="D36" s="98"/>
      <c r="E36" s="98">
        <v>5.4</v>
      </c>
      <c r="F36" s="98" t="s">
        <v>250</v>
      </c>
      <c r="G36" s="98" t="s">
        <v>256</v>
      </c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>
        <v>5.4</v>
      </c>
      <c r="W36" s="98"/>
      <c r="X36" s="98"/>
      <c r="Y36" s="98"/>
      <c r="Z36" s="98"/>
      <c r="AA36" s="98"/>
      <c r="AB36" s="98">
        <v>5.4</v>
      </c>
    </row>
    <row r="37" spans="1:28" s="114" customFormat="1" ht="15.6" x14ac:dyDescent="0.3">
      <c r="A37" s="107">
        <v>44910</v>
      </c>
      <c r="B37" s="115">
        <v>100099</v>
      </c>
      <c r="C37" s="98"/>
      <c r="D37" s="98"/>
      <c r="E37" s="98">
        <v>300</v>
      </c>
      <c r="F37" s="98" t="s">
        <v>280</v>
      </c>
      <c r="G37" s="98" t="s">
        <v>281</v>
      </c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>
        <v>250</v>
      </c>
      <c r="T37" s="98"/>
      <c r="U37" s="98">
        <v>50</v>
      </c>
      <c r="V37" s="98"/>
      <c r="W37" s="98"/>
      <c r="X37" s="98"/>
      <c r="Y37" s="98"/>
      <c r="Z37" s="98"/>
      <c r="AA37" s="98"/>
      <c r="AB37" s="98">
        <v>300</v>
      </c>
    </row>
    <row r="38" spans="1:28" s="114" customFormat="1" ht="15.6" x14ac:dyDescent="0.3">
      <c r="A38" s="107">
        <v>44917</v>
      </c>
      <c r="B38" s="115">
        <v>100100</v>
      </c>
      <c r="C38" s="98"/>
      <c r="D38" s="98"/>
      <c r="E38" s="98">
        <v>72343</v>
      </c>
      <c r="F38" s="98" t="s">
        <v>208</v>
      </c>
      <c r="G38" s="98" t="s">
        <v>296</v>
      </c>
      <c r="H38" s="98"/>
      <c r="I38" s="98"/>
      <c r="J38" s="98"/>
      <c r="K38" s="98"/>
      <c r="L38" s="98"/>
      <c r="M38" s="98"/>
      <c r="N38" s="98">
        <v>72343</v>
      </c>
      <c r="O38" s="98"/>
      <c r="P38" s="98"/>
      <c r="Q38" s="98"/>
      <c r="R38" s="98"/>
      <c r="S38" s="98"/>
      <c r="T38" s="98"/>
      <c r="U38" s="98" t="s">
        <v>297</v>
      </c>
      <c r="V38" s="98"/>
      <c r="W38" s="98"/>
      <c r="X38" s="98"/>
      <c r="Y38" s="98"/>
      <c r="Z38" s="98"/>
      <c r="AA38" s="98"/>
      <c r="AB38" s="98">
        <v>72343</v>
      </c>
    </row>
    <row r="39" spans="1:28" s="114" customFormat="1" ht="15.6" x14ac:dyDescent="0.3">
      <c r="A39" s="107">
        <v>44932</v>
      </c>
      <c r="B39" s="115"/>
      <c r="C39" s="98">
        <v>72343</v>
      </c>
      <c r="D39" s="98" t="s">
        <v>94</v>
      </c>
      <c r="E39" s="98"/>
      <c r="F39" s="98"/>
      <c r="G39" s="98" t="s">
        <v>257</v>
      </c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>
        <v>72343</v>
      </c>
      <c r="X39" s="98"/>
      <c r="Y39" s="98"/>
      <c r="Z39" s="98"/>
      <c r="AA39" s="98">
        <v>72343</v>
      </c>
      <c r="AB39" s="98"/>
    </row>
    <row r="40" spans="1:28" s="114" customFormat="1" ht="15.6" x14ac:dyDescent="0.3">
      <c r="A40" s="107">
        <v>44932</v>
      </c>
      <c r="B40" s="115"/>
      <c r="C40" s="98">
        <v>27528</v>
      </c>
      <c r="D40" s="98" t="s">
        <v>273</v>
      </c>
      <c r="E40" s="98"/>
      <c r="F40" s="98"/>
      <c r="G40" s="98" t="s">
        <v>298</v>
      </c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>
        <v>22940</v>
      </c>
      <c r="Y40" s="98">
        <v>4588</v>
      </c>
      <c r="Z40" s="98"/>
      <c r="AA40" s="98">
        <f>SUM(X40:Z40)</f>
        <v>27528</v>
      </c>
      <c r="AB40" s="98"/>
    </row>
    <row r="41" spans="1:28" s="114" customFormat="1" ht="15.6" x14ac:dyDescent="0.3">
      <c r="A41" s="107">
        <v>44939</v>
      </c>
      <c r="B41" s="115" t="s">
        <v>254</v>
      </c>
      <c r="C41" s="98"/>
      <c r="D41" s="98"/>
      <c r="E41" s="98">
        <v>6.2</v>
      </c>
      <c r="F41" s="98" t="s">
        <v>250</v>
      </c>
      <c r="G41" s="98" t="s">
        <v>256</v>
      </c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>
        <v>6.2</v>
      </c>
      <c r="W41" s="98"/>
      <c r="X41" s="98"/>
      <c r="Y41" s="98"/>
      <c r="Z41" s="98"/>
      <c r="AA41" s="98"/>
      <c r="AB41" s="98">
        <v>6.2</v>
      </c>
    </row>
    <row r="42" spans="1:28" s="114" customFormat="1" ht="15.6" x14ac:dyDescent="0.3">
      <c r="A42" s="107">
        <v>44953</v>
      </c>
      <c r="B42" s="115">
        <v>100101</v>
      </c>
      <c r="C42" s="98"/>
      <c r="D42" s="98"/>
      <c r="E42" s="98">
        <v>420</v>
      </c>
      <c r="F42" s="98" t="s">
        <v>171</v>
      </c>
      <c r="G42" s="98" t="s">
        <v>300</v>
      </c>
      <c r="H42" s="98"/>
      <c r="I42" s="98"/>
      <c r="J42" s="98"/>
      <c r="K42" s="98"/>
      <c r="L42" s="98"/>
      <c r="M42" s="98"/>
      <c r="N42" s="98"/>
      <c r="O42" s="98"/>
      <c r="P42" s="98"/>
      <c r="Q42" s="98">
        <v>350</v>
      </c>
      <c r="R42" s="98"/>
      <c r="S42" s="98"/>
      <c r="T42" s="98"/>
      <c r="U42" s="98">
        <v>70</v>
      </c>
      <c r="V42" s="98"/>
      <c r="W42" s="98"/>
      <c r="X42" s="98"/>
      <c r="Y42" s="98"/>
      <c r="Z42" s="98"/>
      <c r="AA42" s="98"/>
      <c r="AB42" s="98">
        <v>420</v>
      </c>
    </row>
    <row r="43" spans="1:28" s="114" customFormat="1" ht="15.6" x14ac:dyDescent="0.3">
      <c r="A43" s="107">
        <v>44970</v>
      </c>
      <c r="B43" s="115" t="s">
        <v>254</v>
      </c>
      <c r="C43" s="98"/>
      <c r="D43" s="98"/>
      <c r="E43" s="98">
        <v>5</v>
      </c>
      <c r="F43" s="98" t="s">
        <v>250</v>
      </c>
      <c r="G43" s="98" t="s">
        <v>256</v>
      </c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>
        <v>5</v>
      </c>
      <c r="W43" s="98"/>
      <c r="X43" s="98"/>
      <c r="Y43" s="98"/>
      <c r="Z43" s="98"/>
      <c r="AA43" s="98"/>
      <c r="AB43" s="98">
        <v>5</v>
      </c>
    </row>
    <row r="44" spans="1:28" s="114" customFormat="1" ht="15.6" x14ac:dyDescent="0.3">
      <c r="A44" s="107">
        <v>44978</v>
      </c>
      <c r="B44" s="115">
        <v>100102</v>
      </c>
      <c r="C44" s="98"/>
      <c r="D44" s="98"/>
      <c r="E44" s="98">
        <v>600</v>
      </c>
      <c r="F44" s="98" t="s">
        <v>280</v>
      </c>
      <c r="G44" s="98" t="s">
        <v>301</v>
      </c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>
        <v>500</v>
      </c>
      <c r="T44" s="98"/>
      <c r="U44" s="98">
        <v>100</v>
      </c>
      <c r="V44" s="98"/>
      <c r="W44" s="98"/>
      <c r="X44" s="98"/>
      <c r="Y44" s="98"/>
      <c r="Z44" s="98"/>
      <c r="AA44" s="98"/>
      <c r="AB44" s="98">
        <v>600</v>
      </c>
    </row>
    <row r="45" spans="1:28" s="114" customFormat="1" ht="15.6" x14ac:dyDescent="0.3">
      <c r="A45" s="107">
        <v>44992</v>
      </c>
      <c r="B45" s="115" t="s">
        <v>259</v>
      </c>
      <c r="C45" s="98">
        <v>640</v>
      </c>
      <c r="D45" s="98" t="s">
        <v>25</v>
      </c>
      <c r="E45" s="98"/>
      <c r="F45" s="98"/>
      <c r="G45" s="98" t="s">
        <v>305</v>
      </c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>
        <v>640</v>
      </c>
      <c r="AA45" s="98">
        <v>640</v>
      </c>
      <c r="AB45" s="98"/>
    </row>
    <row r="46" spans="1:28" s="114" customFormat="1" ht="15.6" x14ac:dyDescent="0.3">
      <c r="A46" s="107">
        <v>45001</v>
      </c>
      <c r="B46" s="115">
        <v>100103</v>
      </c>
      <c r="C46" s="98"/>
      <c r="D46" s="98"/>
      <c r="E46" s="98">
        <v>1440</v>
      </c>
      <c r="F46" s="98" t="s">
        <v>306</v>
      </c>
      <c r="G46" s="98" t="s">
        <v>290</v>
      </c>
      <c r="H46" s="98"/>
      <c r="I46" s="98"/>
      <c r="J46" s="98"/>
      <c r="K46" s="98"/>
      <c r="L46" s="98"/>
      <c r="M46" s="98">
        <v>1200</v>
      </c>
      <c r="N46" s="98"/>
      <c r="O46" s="98"/>
      <c r="P46" s="98"/>
      <c r="Q46" s="98"/>
      <c r="R46" s="98"/>
      <c r="S46" s="98"/>
      <c r="T46" s="98"/>
      <c r="U46" s="98">
        <v>240</v>
      </c>
      <c r="V46" s="98"/>
      <c r="W46" s="98"/>
      <c r="X46" s="98"/>
      <c r="Y46" s="98"/>
      <c r="Z46" s="98"/>
      <c r="AB46" s="98">
        <f>SUM(M46:AA46)</f>
        <v>1440</v>
      </c>
    </row>
    <row r="47" spans="1:28" s="114" customFormat="1" ht="15.6" x14ac:dyDescent="0.3">
      <c r="A47" s="107">
        <v>45001</v>
      </c>
      <c r="B47" s="115" t="s">
        <v>254</v>
      </c>
      <c r="C47" s="98"/>
      <c r="D47" s="98"/>
      <c r="E47" s="98">
        <v>5.8</v>
      </c>
      <c r="F47" s="98" t="s">
        <v>250</v>
      </c>
      <c r="G47" s="98" t="s">
        <v>256</v>
      </c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>
        <v>5.8</v>
      </c>
      <c r="W47" s="98"/>
      <c r="X47" s="98"/>
      <c r="Y47" s="98"/>
      <c r="Z47" s="98"/>
      <c r="AA47" s="98"/>
      <c r="AB47" s="98">
        <v>5.8</v>
      </c>
    </row>
    <row r="48" spans="1:28" s="114" customFormat="1" ht="15.6" x14ac:dyDescent="0.3">
      <c r="A48" s="107">
        <v>45001</v>
      </c>
      <c r="B48" s="115">
        <v>100104</v>
      </c>
      <c r="C48" s="98"/>
      <c r="D48" s="98"/>
      <c r="E48" s="98"/>
      <c r="F48" s="82" t="s">
        <v>236</v>
      </c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</row>
    <row r="49" spans="1:28" s="114" customFormat="1" ht="15.6" x14ac:dyDescent="0.3">
      <c r="A49" s="107">
        <v>45007</v>
      </c>
      <c r="B49" s="115">
        <v>100105</v>
      </c>
      <c r="C49" s="98"/>
      <c r="D49" s="98"/>
      <c r="E49" s="98">
        <v>3600</v>
      </c>
      <c r="F49" s="98" t="s">
        <v>306</v>
      </c>
      <c r="G49" s="98" t="s">
        <v>307</v>
      </c>
      <c r="H49" s="98"/>
      <c r="I49" s="98"/>
      <c r="J49" s="98"/>
      <c r="K49" s="98"/>
      <c r="L49" s="98"/>
      <c r="M49" s="98">
        <v>3000</v>
      </c>
      <c r="N49" s="98"/>
      <c r="O49" s="98"/>
      <c r="P49" s="98"/>
      <c r="Q49" s="98"/>
      <c r="R49" s="98"/>
      <c r="S49" s="98"/>
      <c r="T49" s="98"/>
      <c r="U49" s="98">
        <v>600</v>
      </c>
      <c r="V49" s="98"/>
      <c r="W49" s="98"/>
      <c r="X49" s="98"/>
      <c r="Y49" s="98"/>
      <c r="Z49" s="98"/>
      <c r="AA49" s="98"/>
      <c r="AB49" s="98">
        <v>3600</v>
      </c>
    </row>
    <row r="50" spans="1:28" s="114" customFormat="1" ht="15.6" x14ac:dyDescent="0.3">
      <c r="A50" s="107">
        <v>45016</v>
      </c>
      <c r="B50" s="115" t="s">
        <v>259</v>
      </c>
      <c r="C50" s="98">
        <v>7128.01</v>
      </c>
      <c r="D50" s="98" t="s">
        <v>7</v>
      </c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>
        <v>7128.01</v>
      </c>
      <c r="X50" s="98"/>
      <c r="Y50" s="98"/>
      <c r="Z50" s="98"/>
      <c r="AA50" s="98">
        <v>7128.01</v>
      </c>
      <c r="AB50" s="98"/>
    </row>
    <row r="51" spans="1:28" s="121" customFormat="1" ht="16.2" thickBot="1" x14ac:dyDescent="0.35">
      <c r="A51" s="119" t="s">
        <v>231</v>
      </c>
      <c r="B51" s="120"/>
      <c r="C51" s="82">
        <f>SUM(C6:C50)</f>
        <v>343799.36</v>
      </c>
      <c r="D51" s="82"/>
      <c r="E51" s="82">
        <f>SUM(E5:E50)</f>
        <v>138304.18</v>
      </c>
      <c r="F51" s="82"/>
      <c r="G51" s="82"/>
      <c r="H51" s="82">
        <f>SUM(H5:H50)</f>
        <v>1599.78</v>
      </c>
      <c r="I51" s="82"/>
      <c r="J51" s="82">
        <f>SUM(J5:J50)</f>
        <v>70</v>
      </c>
      <c r="K51" s="82"/>
      <c r="L51" s="82">
        <f>SUM(L5:L50)</f>
        <v>1740.2</v>
      </c>
      <c r="M51" s="82">
        <f>SUM(M5:M50)</f>
        <v>11875</v>
      </c>
      <c r="N51" s="82">
        <f>SUM(N5:N50)</f>
        <v>111193</v>
      </c>
      <c r="O51" s="82"/>
      <c r="P51" s="82">
        <f>SUM(P5:P50)</f>
        <v>2722</v>
      </c>
      <c r="Q51" s="82">
        <f>SUM(Q38:Q50)</f>
        <v>350</v>
      </c>
      <c r="R51" s="82"/>
      <c r="S51" s="82">
        <f>SUM(S5:S50)</f>
        <v>1550</v>
      </c>
      <c r="T51" s="82"/>
      <c r="U51" s="82">
        <f>SUM(U6:U50)</f>
        <v>7135</v>
      </c>
      <c r="V51" s="82">
        <f>SUM(V5:V50)</f>
        <v>69.2</v>
      </c>
      <c r="W51" s="82">
        <f>SUM(W5:W50)</f>
        <v>120740.79</v>
      </c>
      <c r="X51" s="82">
        <f>SUM(X5:X50)</f>
        <v>209868</v>
      </c>
      <c r="Y51" s="82">
        <f>SUM(Y37:Y50)</f>
        <v>4588</v>
      </c>
      <c r="Z51" s="82">
        <f>SUM(Z6:Z50)</f>
        <v>3690.5699999999997</v>
      </c>
      <c r="AA51" s="82">
        <f>SUM(AA6:AA50)</f>
        <v>343799.36</v>
      </c>
      <c r="AB51" s="82">
        <f>SUM(AB5:AB50)</f>
        <v>138304.18</v>
      </c>
    </row>
    <row r="52" spans="1:28" s="53" customFormat="1" ht="90.75" customHeight="1" thickBot="1" x14ac:dyDescent="0.35">
      <c r="A52" s="48" t="s">
        <v>0</v>
      </c>
      <c r="B52" s="86"/>
      <c r="C52" s="49" t="s">
        <v>5</v>
      </c>
      <c r="D52" s="49" t="s">
        <v>8</v>
      </c>
      <c r="E52" s="49" t="s">
        <v>41</v>
      </c>
      <c r="F52" s="49" t="s">
        <v>1</v>
      </c>
      <c r="G52" s="50" t="s">
        <v>2</v>
      </c>
      <c r="H52" s="51" t="s">
        <v>3</v>
      </c>
      <c r="I52" s="51" t="s">
        <v>215</v>
      </c>
      <c r="J52" s="51" t="s">
        <v>60</v>
      </c>
      <c r="K52" s="51" t="s">
        <v>61</v>
      </c>
      <c r="L52" s="51" t="s">
        <v>32</v>
      </c>
      <c r="M52" s="51" t="s">
        <v>45</v>
      </c>
      <c r="N52" s="51" t="s">
        <v>71</v>
      </c>
      <c r="O52" s="51" t="s">
        <v>74</v>
      </c>
      <c r="P52" s="51" t="s">
        <v>49</v>
      </c>
      <c r="Q52" s="51" t="s">
        <v>50</v>
      </c>
      <c r="R52" s="51" t="s">
        <v>121</v>
      </c>
      <c r="S52" s="51" t="s">
        <v>48</v>
      </c>
      <c r="T52" s="51" t="s">
        <v>43</v>
      </c>
      <c r="U52" s="49" t="s">
        <v>26</v>
      </c>
      <c r="V52" s="49" t="s">
        <v>6</v>
      </c>
      <c r="W52" s="116" t="s">
        <v>4</v>
      </c>
      <c r="X52" s="116" t="s">
        <v>97</v>
      </c>
      <c r="Y52" s="116" t="s">
        <v>6</v>
      </c>
      <c r="Z52" s="116" t="s">
        <v>27</v>
      </c>
      <c r="AA52" s="117" t="s">
        <v>37</v>
      </c>
      <c r="AB52" s="50" t="s">
        <v>39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50"/>
  <sheetViews>
    <sheetView topLeftCell="G27" zoomScale="78" zoomScaleNormal="78" workbookViewId="0">
      <selection activeCell="V48" sqref="V48:Z48"/>
    </sheetView>
  </sheetViews>
  <sheetFormatPr defaultRowHeight="14.4" x14ac:dyDescent="0.3"/>
  <cols>
    <col min="1" max="1" width="12.6640625" customWidth="1"/>
    <col min="2" max="2" width="14.6640625" customWidth="1"/>
    <col min="3" max="3" width="16.109375" customWidth="1"/>
    <col min="4" max="4" width="14.44140625" customWidth="1"/>
    <col min="5" max="5" width="27.88671875" customWidth="1"/>
    <col min="6" max="6" width="30.6640625" customWidth="1"/>
    <col min="7" max="7" width="11" customWidth="1"/>
    <col min="8" max="8" width="12.88671875" customWidth="1"/>
    <col min="9" max="9" width="11.88671875" customWidth="1"/>
    <col min="10" max="10" width="11.44140625" customWidth="1"/>
    <col min="11" max="11" width="10.33203125" bestFit="1" customWidth="1"/>
    <col min="12" max="12" width="11.88671875" customWidth="1"/>
    <col min="13" max="13" width="12.44140625" customWidth="1"/>
    <col min="14" max="14" width="11.109375" customWidth="1"/>
    <col min="15" max="15" width="13.33203125" customWidth="1"/>
    <col min="16" max="16" width="11.109375" customWidth="1"/>
    <col min="17" max="17" width="11.88671875" customWidth="1"/>
    <col min="18" max="18" width="11.6640625" customWidth="1"/>
    <col min="19" max="19" width="13.33203125" customWidth="1"/>
    <col min="20" max="20" width="12.88671875" customWidth="1"/>
    <col min="21" max="21" width="10.6640625" customWidth="1"/>
    <col min="22" max="22" width="13.5546875" customWidth="1"/>
    <col min="23" max="24" width="13.33203125" customWidth="1"/>
    <col min="25" max="26" width="12.44140625" customWidth="1"/>
    <col min="27" max="27" width="12.88671875" customWidth="1"/>
    <col min="28" max="28" width="13.6640625" customWidth="1"/>
    <col min="29" max="29" width="14.109375" customWidth="1"/>
  </cols>
  <sheetData>
    <row r="1" spans="1:29" s="2" customFormat="1" ht="25.8" x14ac:dyDescent="0.5">
      <c r="A1" s="212" t="s">
        <v>225</v>
      </c>
      <c r="B1" s="212"/>
      <c r="C1" s="212"/>
      <c r="D1" s="212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4"/>
    </row>
    <row r="2" spans="1:29" ht="16.2" thickBot="1" x14ac:dyDescent="0.35">
      <c r="A2" s="3"/>
      <c r="B2" s="5"/>
      <c r="C2" s="14"/>
      <c r="D2" s="5"/>
      <c r="E2" s="14"/>
      <c r="F2" s="12"/>
      <c r="G2" s="217" t="s">
        <v>202</v>
      </c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6"/>
      <c r="U2" s="6"/>
      <c r="V2" s="5" t="s">
        <v>203</v>
      </c>
      <c r="W2" s="5" t="s">
        <v>203</v>
      </c>
      <c r="X2" s="5"/>
      <c r="Y2" s="5" t="s">
        <v>203</v>
      </c>
      <c r="Z2" s="5" t="s">
        <v>203</v>
      </c>
      <c r="AA2" s="5" t="s">
        <v>203</v>
      </c>
      <c r="AB2" s="6"/>
      <c r="AC2" s="7"/>
    </row>
    <row r="3" spans="1:29" s="71" customFormat="1" ht="90.75" customHeight="1" thickBot="1" x14ac:dyDescent="0.35">
      <c r="A3" s="66" t="s">
        <v>0</v>
      </c>
      <c r="B3" s="67" t="s">
        <v>5</v>
      </c>
      <c r="C3" s="67" t="s">
        <v>8</v>
      </c>
      <c r="D3" s="67" t="s">
        <v>182</v>
      </c>
      <c r="E3" s="67" t="s">
        <v>1</v>
      </c>
      <c r="F3" s="68" t="s">
        <v>2</v>
      </c>
      <c r="G3" s="69" t="s">
        <v>70</v>
      </c>
      <c r="H3" s="69" t="s">
        <v>216</v>
      </c>
      <c r="I3" s="69" t="s">
        <v>19</v>
      </c>
      <c r="J3" s="69" t="s">
        <v>61</v>
      </c>
      <c r="K3" s="69" t="s">
        <v>32</v>
      </c>
      <c r="L3" s="69" t="s">
        <v>45</v>
      </c>
      <c r="M3" s="69" t="s">
        <v>71</v>
      </c>
      <c r="N3" s="69" t="s">
        <v>74</v>
      </c>
      <c r="O3" s="69" t="s">
        <v>49</v>
      </c>
      <c r="P3" s="69" t="s">
        <v>50</v>
      </c>
      <c r="Q3" s="69" t="s">
        <v>121</v>
      </c>
      <c r="R3" s="69" t="s">
        <v>48</v>
      </c>
      <c r="S3" s="69" t="s">
        <v>43</v>
      </c>
      <c r="T3" s="67" t="s">
        <v>26</v>
      </c>
      <c r="U3" s="67" t="s">
        <v>6</v>
      </c>
      <c r="V3" s="67" t="s">
        <v>4</v>
      </c>
      <c r="W3" s="67" t="s">
        <v>97</v>
      </c>
      <c r="X3" s="67" t="s">
        <v>299</v>
      </c>
      <c r="Y3" s="67" t="s">
        <v>27</v>
      </c>
      <c r="Z3" s="68" t="s">
        <v>6</v>
      </c>
      <c r="AA3" s="68" t="s">
        <v>37</v>
      </c>
      <c r="AB3" s="68" t="s">
        <v>39</v>
      </c>
      <c r="AC3" s="70" t="s">
        <v>118</v>
      </c>
    </row>
    <row r="4" spans="1:29" x14ac:dyDescent="0.3">
      <c r="A4" s="72">
        <v>43993</v>
      </c>
      <c r="B4" s="73"/>
      <c r="C4" s="74"/>
      <c r="D4" s="73">
        <v>1980</v>
      </c>
      <c r="E4" s="74" t="s">
        <v>83</v>
      </c>
      <c r="F4" s="75" t="s">
        <v>176</v>
      </c>
      <c r="G4" s="76"/>
      <c r="H4" s="76"/>
      <c r="I4" s="73"/>
      <c r="J4" s="76"/>
      <c r="K4" s="73"/>
      <c r="L4" s="73"/>
      <c r="M4" s="73"/>
      <c r="N4" s="76"/>
      <c r="O4" s="73">
        <v>1650</v>
      </c>
      <c r="P4" s="73"/>
      <c r="Q4" s="73"/>
      <c r="R4" s="73"/>
      <c r="S4" s="76"/>
      <c r="T4" s="73">
        <v>330</v>
      </c>
      <c r="U4" s="73"/>
      <c r="V4" s="73"/>
      <c r="W4" s="73"/>
      <c r="X4" s="73"/>
      <c r="Y4" s="73"/>
      <c r="Z4" s="73"/>
      <c r="AA4" s="73"/>
      <c r="AB4" s="73">
        <f>SUM(G4:AA4)</f>
        <v>1980</v>
      </c>
      <c r="AC4" s="77">
        <v>737861.73</v>
      </c>
    </row>
    <row r="5" spans="1:29" x14ac:dyDescent="0.3">
      <c r="A5" s="72"/>
      <c r="B5" s="73"/>
      <c r="C5" s="74"/>
      <c r="D5" s="73"/>
      <c r="E5" s="74" t="s">
        <v>169</v>
      </c>
      <c r="F5" s="75" t="s">
        <v>170</v>
      </c>
      <c r="G5" s="76"/>
      <c r="H5" s="76"/>
      <c r="I5" s="73"/>
      <c r="J5" s="76"/>
      <c r="K5" s="73"/>
      <c r="L5" s="73"/>
      <c r="M5" s="73"/>
      <c r="N5" s="76"/>
      <c r="O5" s="73"/>
      <c r="P5" s="73"/>
      <c r="Q5" s="73"/>
      <c r="R5" s="73"/>
      <c r="S5" s="76"/>
      <c r="T5" s="73"/>
      <c r="U5" s="73"/>
      <c r="V5" s="73"/>
      <c r="W5" s="73"/>
      <c r="X5" s="73"/>
      <c r="Y5" s="73"/>
      <c r="Z5" s="73"/>
      <c r="AA5" s="73"/>
      <c r="AB5" s="73"/>
      <c r="AC5" s="77">
        <v>737861.73</v>
      </c>
    </row>
    <row r="6" spans="1:29" x14ac:dyDescent="0.3">
      <c r="A6" s="72">
        <v>43993</v>
      </c>
      <c r="B6" s="73"/>
      <c r="C6" s="74"/>
      <c r="D6" s="73">
        <v>2010</v>
      </c>
      <c r="E6" s="74" t="s">
        <v>171</v>
      </c>
      <c r="F6" s="75" t="s">
        <v>172</v>
      </c>
      <c r="G6" s="76"/>
      <c r="H6" s="76"/>
      <c r="I6" s="73"/>
      <c r="J6" s="76"/>
      <c r="K6" s="73"/>
      <c r="L6" s="73"/>
      <c r="M6" s="73"/>
      <c r="N6" s="76"/>
      <c r="O6" s="73"/>
      <c r="P6" s="73">
        <v>1675</v>
      </c>
      <c r="Q6" s="73"/>
      <c r="R6" s="73"/>
      <c r="S6" s="76"/>
      <c r="T6" s="73">
        <v>335</v>
      </c>
      <c r="U6" s="73"/>
      <c r="V6" s="73"/>
      <c r="W6" s="73"/>
      <c r="X6" s="73"/>
      <c r="Y6" s="73"/>
      <c r="Z6" s="73"/>
      <c r="AA6" s="73"/>
      <c r="AB6" s="73">
        <f>SUM(M6:AA6)</f>
        <v>2010</v>
      </c>
      <c r="AC6" s="78">
        <v>735851.73</v>
      </c>
    </row>
    <row r="7" spans="1:29" x14ac:dyDescent="0.3">
      <c r="A7" s="72">
        <v>44013</v>
      </c>
      <c r="B7" s="73">
        <v>11391.5</v>
      </c>
      <c r="C7" s="74" t="s">
        <v>7</v>
      </c>
      <c r="D7" s="73"/>
      <c r="E7" s="74"/>
      <c r="F7" s="75" t="s">
        <v>155</v>
      </c>
      <c r="G7" s="76"/>
      <c r="H7" s="76"/>
      <c r="I7" s="73"/>
      <c r="J7" s="76"/>
      <c r="K7" s="73"/>
      <c r="L7" s="73"/>
      <c r="M7" s="73"/>
      <c r="N7" s="76"/>
      <c r="O7" s="73"/>
      <c r="P7" s="73"/>
      <c r="Q7" s="73"/>
      <c r="R7" s="73"/>
      <c r="S7" s="76"/>
      <c r="T7" s="73"/>
      <c r="U7" s="73"/>
      <c r="V7" s="73">
        <v>11391.5</v>
      </c>
      <c r="W7" s="73"/>
      <c r="X7" s="73"/>
      <c r="Y7" s="73"/>
      <c r="Z7" s="73"/>
      <c r="AA7" s="73">
        <v>11391.5</v>
      </c>
      <c r="AB7" s="73"/>
      <c r="AC7" s="78">
        <v>747243.23</v>
      </c>
    </row>
    <row r="8" spans="1:29" x14ac:dyDescent="0.3">
      <c r="A8" s="72">
        <v>44019</v>
      </c>
      <c r="B8" s="73"/>
      <c r="C8" s="74"/>
      <c r="D8" s="73">
        <v>10</v>
      </c>
      <c r="E8" s="74" t="s">
        <v>173</v>
      </c>
      <c r="F8" s="75" t="s">
        <v>170</v>
      </c>
      <c r="G8" s="76"/>
      <c r="H8" s="76"/>
      <c r="I8" s="73"/>
      <c r="J8" s="76"/>
      <c r="K8" s="73"/>
      <c r="L8" s="73"/>
      <c r="M8" s="73"/>
      <c r="N8" s="76"/>
      <c r="O8" s="73"/>
      <c r="P8" s="73"/>
      <c r="Q8" s="73"/>
      <c r="R8" s="73"/>
      <c r="S8" s="76"/>
      <c r="T8" s="73"/>
      <c r="U8" s="73">
        <v>10</v>
      </c>
      <c r="V8" s="73"/>
      <c r="W8" s="73"/>
      <c r="X8" s="73"/>
      <c r="Y8" s="73"/>
      <c r="Z8" s="73"/>
      <c r="AA8" s="73"/>
      <c r="AB8" s="73">
        <v>10</v>
      </c>
      <c r="AC8" s="78">
        <v>747233.23</v>
      </c>
    </row>
    <row r="9" spans="1:29" x14ac:dyDescent="0.3">
      <c r="A9" s="72">
        <v>44020</v>
      </c>
      <c r="B9" s="73"/>
      <c r="C9" s="74"/>
      <c r="D9" s="73">
        <v>3600</v>
      </c>
      <c r="E9" s="74" t="s">
        <v>174</v>
      </c>
      <c r="F9" s="75" t="s">
        <v>175</v>
      </c>
      <c r="G9" s="76"/>
      <c r="H9" s="76"/>
      <c r="I9" s="73"/>
      <c r="J9" s="76"/>
      <c r="K9" s="73"/>
      <c r="L9" s="73"/>
      <c r="M9" s="73"/>
      <c r="N9" s="76"/>
      <c r="O9" s="73">
        <v>3000</v>
      </c>
      <c r="P9" s="73"/>
      <c r="Q9" s="73"/>
      <c r="R9" s="73"/>
      <c r="S9" s="76"/>
      <c r="T9" s="73">
        <v>600</v>
      </c>
      <c r="U9" s="73"/>
      <c r="V9" s="73"/>
      <c r="W9" s="73"/>
      <c r="X9" s="73"/>
      <c r="Y9" s="73"/>
      <c r="Z9" s="73"/>
      <c r="AA9" s="73"/>
      <c r="AB9" s="73">
        <v>3600</v>
      </c>
      <c r="AC9" s="78">
        <v>743633.23</v>
      </c>
    </row>
    <row r="10" spans="1:29" x14ac:dyDescent="0.3">
      <c r="A10" s="72">
        <v>44026</v>
      </c>
      <c r="B10" s="73"/>
      <c r="C10" s="74"/>
      <c r="D10" s="73">
        <v>81.599999999999994</v>
      </c>
      <c r="E10" s="74" t="s">
        <v>146</v>
      </c>
      <c r="F10" s="75" t="s">
        <v>147</v>
      </c>
      <c r="G10" s="76"/>
      <c r="H10" s="76"/>
      <c r="I10" s="73">
        <v>68</v>
      </c>
      <c r="J10" s="76"/>
      <c r="K10" s="73"/>
      <c r="L10" s="73"/>
      <c r="M10" s="73"/>
      <c r="N10" s="76"/>
      <c r="O10" s="73"/>
      <c r="P10" s="73"/>
      <c r="Q10" s="73"/>
      <c r="R10" s="73"/>
      <c r="S10" s="76"/>
      <c r="T10" s="73">
        <v>13.6</v>
      </c>
      <c r="U10" s="73"/>
      <c r="V10" s="73"/>
      <c r="W10" s="73"/>
      <c r="X10" s="73"/>
      <c r="Y10" s="73"/>
      <c r="Z10" s="73"/>
      <c r="AA10" s="73"/>
      <c r="AB10" s="73">
        <f>SUM(I10:AA10)</f>
        <v>81.599999999999994</v>
      </c>
      <c r="AC10" s="78">
        <v>743551.63</v>
      </c>
    </row>
    <row r="11" spans="1:29" x14ac:dyDescent="0.3">
      <c r="A11" s="72">
        <v>44043</v>
      </c>
      <c r="B11" s="73"/>
      <c r="C11" s="74"/>
      <c r="D11" s="73">
        <v>162</v>
      </c>
      <c r="E11" s="74" t="s">
        <v>177</v>
      </c>
      <c r="F11" s="75" t="s">
        <v>178</v>
      </c>
      <c r="G11" s="76"/>
      <c r="H11" s="76"/>
      <c r="I11" s="73"/>
      <c r="J11" s="76"/>
      <c r="K11" s="73">
        <v>135</v>
      </c>
      <c r="L11" s="73"/>
      <c r="M11" s="73"/>
      <c r="N11" s="76"/>
      <c r="O11" s="73"/>
      <c r="P11" s="73"/>
      <c r="Q11" s="73"/>
      <c r="R11" s="73"/>
      <c r="S11" s="76"/>
      <c r="T11" s="73">
        <v>27</v>
      </c>
      <c r="U11" s="73"/>
      <c r="V11" s="73"/>
      <c r="W11" s="73"/>
      <c r="X11" s="73"/>
      <c r="Y11" s="73"/>
      <c r="Z11" s="73"/>
      <c r="AA11" s="73"/>
      <c r="AB11" s="73">
        <f>SUM(J11:AA11)</f>
        <v>162</v>
      </c>
      <c r="AC11" s="78">
        <v>743389.63</v>
      </c>
    </row>
    <row r="12" spans="1:29" x14ac:dyDescent="0.3">
      <c r="A12" s="72">
        <v>44063</v>
      </c>
      <c r="B12" s="73"/>
      <c r="C12" s="74"/>
      <c r="D12" s="73">
        <v>968</v>
      </c>
      <c r="E12" s="74" t="s">
        <v>179</v>
      </c>
      <c r="F12" s="75" t="s">
        <v>180</v>
      </c>
      <c r="G12" s="76"/>
      <c r="H12" s="76"/>
      <c r="I12" s="73"/>
      <c r="J12" s="76"/>
      <c r="K12" s="73"/>
      <c r="L12" s="73"/>
      <c r="M12" s="73"/>
      <c r="N12" s="76"/>
      <c r="O12" s="73"/>
      <c r="P12" s="73"/>
      <c r="Q12" s="73"/>
      <c r="R12" s="73">
        <v>968</v>
      </c>
      <c r="S12" s="76"/>
      <c r="T12" s="73"/>
      <c r="U12" s="73"/>
      <c r="V12" s="73"/>
      <c r="W12" s="73"/>
      <c r="X12" s="73"/>
      <c r="Y12" s="73"/>
      <c r="Z12" s="73"/>
      <c r="AA12" s="73"/>
      <c r="AB12" s="73">
        <v>968</v>
      </c>
      <c r="AC12" s="78">
        <v>742421.63</v>
      </c>
    </row>
    <row r="13" spans="1:29" x14ac:dyDescent="0.3">
      <c r="A13" s="72">
        <v>44075</v>
      </c>
      <c r="B13" s="73"/>
      <c r="C13" s="74"/>
      <c r="D13" s="73">
        <v>66477.899999999994</v>
      </c>
      <c r="E13" s="74" t="s">
        <v>68</v>
      </c>
      <c r="F13" s="75" t="s">
        <v>184</v>
      </c>
      <c r="G13" s="76"/>
      <c r="H13" s="76"/>
      <c r="I13" s="73"/>
      <c r="J13" s="76"/>
      <c r="K13" s="73"/>
      <c r="L13" s="73"/>
      <c r="M13" s="73">
        <v>55398.25</v>
      </c>
      <c r="N13" s="76"/>
      <c r="O13" s="73"/>
      <c r="P13" s="73"/>
      <c r="Q13" s="73"/>
      <c r="R13" s="73"/>
      <c r="S13" s="76"/>
      <c r="T13" s="73">
        <v>11079.65</v>
      </c>
      <c r="U13" s="73"/>
      <c r="V13" s="73"/>
      <c r="W13" s="73"/>
      <c r="X13" s="73"/>
      <c r="Y13" s="73"/>
      <c r="Z13" s="73"/>
      <c r="AA13" s="73"/>
      <c r="AB13" s="73">
        <v>66477.899999999994</v>
      </c>
      <c r="AC13" s="78">
        <v>675943.73</v>
      </c>
    </row>
    <row r="14" spans="1:29" x14ac:dyDescent="0.3">
      <c r="A14" s="72">
        <v>44083</v>
      </c>
      <c r="B14" s="73">
        <v>13231.49</v>
      </c>
      <c r="C14" s="74" t="s">
        <v>25</v>
      </c>
      <c r="D14" s="73"/>
      <c r="E14" s="74"/>
      <c r="F14" s="75" t="s">
        <v>185</v>
      </c>
      <c r="G14" s="76"/>
      <c r="H14" s="76"/>
      <c r="I14" s="73"/>
      <c r="J14" s="76"/>
      <c r="K14" s="73"/>
      <c r="L14" s="73"/>
      <c r="M14" s="73"/>
      <c r="N14" s="76"/>
      <c r="O14" s="73"/>
      <c r="P14" s="73"/>
      <c r="Q14" s="73"/>
      <c r="R14" s="73"/>
      <c r="S14" s="76"/>
      <c r="T14" s="73"/>
      <c r="U14" s="73"/>
      <c r="V14" s="73"/>
      <c r="W14" s="73"/>
      <c r="X14" s="73"/>
      <c r="Y14" s="73">
        <v>13231.49</v>
      </c>
      <c r="Z14" s="73"/>
      <c r="AA14" s="73">
        <v>13231.49</v>
      </c>
      <c r="AB14" s="73"/>
      <c r="AC14" s="78">
        <v>689175.22</v>
      </c>
    </row>
    <row r="15" spans="1:29" x14ac:dyDescent="0.3">
      <c r="A15" s="72">
        <v>44085</v>
      </c>
      <c r="B15" s="73">
        <v>10442</v>
      </c>
      <c r="C15" s="74" t="s">
        <v>7</v>
      </c>
      <c r="D15" s="73"/>
      <c r="E15" s="74"/>
      <c r="F15" s="75" t="s">
        <v>155</v>
      </c>
      <c r="G15" s="76"/>
      <c r="H15" s="76"/>
      <c r="I15" s="73"/>
      <c r="J15" s="76"/>
      <c r="K15" s="73"/>
      <c r="L15" s="73"/>
      <c r="M15" s="73"/>
      <c r="N15" s="76"/>
      <c r="O15" s="73"/>
      <c r="P15" s="73"/>
      <c r="Q15" s="73"/>
      <c r="R15" s="73"/>
      <c r="S15" s="76"/>
      <c r="T15" s="73"/>
      <c r="U15" s="73"/>
      <c r="V15" s="73">
        <v>10442</v>
      </c>
      <c r="W15" s="73"/>
      <c r="X15" s="73"/>
      <c r="Y15" s="73"/>
      <c r="Z15" s="73"/>
      <c r="AA15" s="73">
        <v>10442</v>
      </c>
      <c r="AB15" s="73"/>
      <c r="AC15" s="78">
        <v>699617.22</v>
      </c>
    </row>
    <row r="16" spans="1:29" x14ac:dyDescent="0.3">
      <c r="A16" s="72">
        <v>44085</v>
      </c>
      <c r="B16" s="73"/>
      <c r="C16" s="74"/>
      <c r="D16" s="73">
        <v>3330</v>
      </c>
      <c r="E16" s="74" t="s">
        <v>186</v>
      </c>
      <c r="F16" s="75" t="s">
        <v>187</v>
      </c>
      <c r="G16" s="76"/>
      <c r="H16" s="76"/>
      <c r="I16" s="73"/>
      <c r="J16" s="76"/>
      <c r="K16" s="73"/>
      <c r="L16" s="73"/>
      <c r="M16" s="73"/>
      <c r="N16" s="76"/>
      <c r="O16" s="73">
        <v>2775</v>
      </c>
      <c r="P16" s="73"/>
      <c r="Q16" s="73"/>
      <c r="R16" s="73"/>
      <c r="S16" s="76"/>
      <c r="T16" s="73">
        <v>555</v>
      </c>
      <c r="U16" s="73"/>
      <c r="V16" s="73"/>
      <c r="W16" s="73"/>
      <c r="X16" s="73"/>
      <c r="Y16" s="73"/>
      <c r="Z16" s="73"/>
      <c r="AA16" s="73"/>
      <c r="AB16" s="73">
        <f>SUM(O16:AA16)</f>
        <v>3330</v>
      </c>
      <c r="AC16" s="78">
        <v>696287.22</v>
      </c>
    </row>
    <row r="17" spans="1:29" x14ac:dyDescent="0.3">
      <c r="A17" s="72">
        <v>44085</v>
      </c>
      <c r="B17" s="73"/>
      <c r="C17" s="74"/>
      <c r="D17" s="73">
        <v>6540</v>
      </c>
      <c r="E17" s="74" t="s">
        <v>51</v>
      </c>
      <c r="F17" s="75" t="s">
        <v>188</v>
      </c>
      <c r="G17" s="76"/>
      <c r="H17" s="76"/>
      <c r="I17" s="73"/>
      <c r="J17" s="76"/>
      <c r="K17" s="73"/>
      <c r="L17" s="73">
        <v>5450</v>
      </c>
      <c r="M17" s="73"/>
      <c r="N17" s="76"/>
      <c r="O17" s="73"/>
      <c r="P17" s="73"/>
      <c r="Q17" s="73"/>
      <c r="R17" s="73"/>
      <c r="S17" s="76"/>
      <c r="T17" s="73">
        <v>1090</v>
      </c>
      <c r="U17" s="73"/>
      <c r="V17" s="73"/>
      <c r="W17" s="73"/>
      <c r="X17" s="73"/>
      <c r="Y17" s="73"/>
      <c r="Z17" s="73"/>
      <c r="AA17" s="73"/>
      <c r="AB17" s="73">
        <v>6540</v>
      </c>
      <c r="AC17" s="78">
        <v>689747.22</v>
      </c>
    </row>
    <row r="18" spans="1:29" x14ac:dyDescent="0.3">
      <c r="A18" s="72">
        <v>44085</v>
      </c>
      <c r="B18" s="73"/>
      <c r="C18" s="74"/>
      <c r="D18" s="73">
        <v>11340</v>
      </c>
      <c r="E18" s="74" t="s">
        <v>51</v>
      </c>
      <c r="F18" s="75" t="s">
        <v>188</v>
      </c>
      <c r="G18" s="76"/>
      <c r="H18" s="76"/>
      <c r="I18" s="73"/>
      <c r="J18" s="76"/>
      <c r="K18" s="73"/>
      <c r="L18" s="73">
        <v>9450</v>
      </c>
      <c r="M18" s="73"/>
      <c r="N18" s="76"/>
      <c r="O18" s="73"/>
      <c r="P18" s="73"/>
      <c r="Q18" s="73"/>
      <c r="R18" s="73"/>
      <c r="S18" s="76"/>
      <c r="T18" s="73">
        <v>1890</v>
      </c>
      <c r="U18" s="73"/>
      <c r="V18" s="73"/>
      <c r="W18" s="73"/>
      <c r="X18" s="73"/>
      <c r="Y18" s="73"/>
      <c r="Z18" s="73"/>
      <c r="AA18" s="73"/>
      <c r="AB18" s="73">
        <f>SUM(L18:AA18)</f>
        <v>11340</v>
      </c>
      <c r="AC18" s="78">
        <v>678407.22</v>
      </c>
    </row>
    <row r="19" spans="1:29" x14ac:dyDescent="0.3">
      <c r="A19" s="72">
        <v>44090</v>
      </c>
      <c r="B19" s="73"/>
      <c r="C19" s="74"/>
      <c r="D19" s="73">
        <v>1107.2</v>
      </c>
      <c r="E19" s="74" t="s">
        <v>83</v>
      </c>
      <c r="F19" s="75" t="s">
        <v>227</v>
      </c>
      <c r="G19" s="76"/>
      <c r="H19" s="76"/>
      <c r="I19" s="73"/>
      <c r="J19" s="76"/>
      <c r="K19" s="73"/>
      <c r="L19" s="73"/>
      <c r="M19" s="73"/>
      <c r="N19" s="76"/>
      <c r="O19" s="73">
        <v>926</v>
      </c>
      <c r="P19" s="73"/>
      <c r="Q19" s="73"/>
      <c r="R19" s="73"/>
      <c r="S19" s="76"/>
      <c r="T19" s="73">
        <v>181.2</v>
      </c>
      <c r="U19" s="73"/>
      <c r="V19" s="73"/>
      <c r="W19" s="73"/>
      <c r="X19" s="73"/>
      <c r="Y19" s="73"/>
      <c r="Z19" s="73"/>
      <c r="AA19" s="73"/>
      <c r="AB19" s="73">
        <v>1107.2</v>
      </c>
      <c r="AC19" s="78">
        <v>677300.02</v>
      </c>
    </row>
    <row r="20" spans="1:29" x14ac:dyDescent="0.3">
      <c r="A20" s="72">
        <v>44090</v>
      </c>
      <c r="B20" s="73">
        <v>1107.2</v>
      </c>
      <c r="C20" s="74" t="s">
        <v>83</v>
      </c>
      <c r="D20" s="73"/>
      <c r="E20" s="74"/>
      <c r="F20" s="75" t="s">
        <v>226</v>
      </c>
      <c r="G20" s="76"/>
      <c r="H20" s="76"/>
      <c r="I20" s="73"/>
      <c r="J20" s="76"/>
      <c r="K20" s="73"/>
      <c r="L20" s="73"/>
      <c r="M20" s="73"/>
      <c r="N20" s="76"/>
      <c r="O20" s="73"/>
      <c r="P20" s="73"/>
      <c r="Q20" s="73"/>
      <c r="R20" s="73"/>
      <c r="S20" s="76"/>
      <c r="T20" s="73"/>
      <c r="U20" s="73"/>
      <c r="V20" s="73"/>
      <c r="W20" s="73"/>
      <c r="X20" s="73"/>
      <c r="Y20" s="73"/>
      <c r="Z20" s="73">
        <v>1107.2</v>
      </c>
      <c r="AA20" s="73">
        <v>1107.2</v>
      </c>
      <c r="AB20" s="73"/>
      <c r="AC20" s="78">
        <v>678407.22</v>
      </c>
    </row>
    <row r="21" spans="1:29" x14ac:dyDescent="0.3">
      <c r="A21" s="72">
        <v>44092</v>
      </c>
      <c r="B21" s="73">
        <v>57000</v>
      </c>
      <c r="C21" s="74" t="s">
        <v>68</v>
      </c>
      <c r="D21" s="73"/>
      <c r="E21" s="74"/>
      <c r="F21" s="75" t="s">
        <v>204</v>
      </c>
      <c r="G21" s="76"/>
      <c r="H21" s="76"/>
      <c r="I21" s="73"/>
      <c r="J21" s="76"/>
      <c r="K21" s="73"/>
      <c r="L21" s="73"/>
      <c r="M21" s="73"/>
      <c r="N21" s="76"/>
      <c r="O21" s="73"/>
      <c r="P21" s="73"/>
      <c r="Q21" s="73"/>
      <c r="R21" s="73"/>
      <c r="S21" s="76"/>
      <c r="T21" s="73"/>
      <c r="U21" s="73"/>
      <c r="V21" s="73"/>
      <c r="W21" s="73">
        <v>47500</v>
      </c>
      <c r="X21" s="73">
        <v>9500</v>
      </c>
      <c r="Y21" s="73"/>
      <c r="Z21" s="73"/>
      <c r="AA21" s="73">
        <v>57000</v>
      </c>
      <c r="AB21" s="73"/>
      <c r="AC21" s="78">
        <v>735407.22</v>
      </c>
    </row>
    <row r="22" spans="1:29" x14ac:dyDescent="0.3">
      <c r="A22" s="72">
        <v>44110</v>
      </c>
      <c r="B22" s="73"/>
      <c r="C22" s="74"/>
      <c r="D22" s="73">
        <v>1107.2</v>
      </c>
      <c r="E22" s="74" t="s">
        <v>83</v>
      </c>
      <c r="F22" s="75" t="s">
        <v>189</v>
      </c>
      <c r="G22" s="76"/>
      <c r="H22" s="76"/>
      <c r="I22" s="73"/>
      <c r="J22" s="76"/>
      <c r="K22" s="73"/>
      <c r="L22" s="73"/>
      <c r="M22" s="73"/>
      <c r="N22" s="76"/>
      <c r="O22" s="73">
        <v>926</v>
      </c>
      <c r="P22" s="73"/>
      <c r="Q22" s="73"/>
      <c r="R22" s="73"/>
      <c r="S22" s="76"/>
      <c r="T22" s="73">
        <v>181.2</v>
      </c>
      <c r="U22" s="73"/>
      <c r="V22" s="73"/>
      <c r="W22" s="73"/>
      <c r="X22" s="73"/>
      <c r="Y22" s="73"/>
      <c r="Z22" s="73"/>
      <c r="AA22" s="73"/>
      <c r="AB22" s="73">
        <f>SUM(O22:AA22)</f>
        <v>1107.2</v>
      </c>
      <c r="AC22" s="78">
        <v>734300.02</v>
      </c>
    </row>
    <row r="23" spans="1:29" x14ac:dyDescent="0.3">
      <c r="A23" s="72">
        <v>44127</v>
      </c>
      <c r="B23" s="73">
        <v>20000</v>
      </c>
      <c r="C23" s="74" t="s">
        <v>7</v>
      </c>
      <c r="D23" s="73"/>
      <c r="E23" s="74"/>
      <c r="F23" s="75" t="s">
        <v>190</v>
      </c>
      <c r="G23" s="76"/>
      <c r="H23" s="76"/>
      <c r="I23" s="73"/>
      <c r="J23" s="76"/>
      <c r="K23" s="73"/>
      <c r="L23" s="73"/>
      <c r="M23" s="73"/>
      <c r="N23" s="76"/>
      <c r="O23" s="73"/>
      <c r="P23" s="73"/>
      <c r="Q23" s="73"/>
      <c r="R23" s="73"/>
      <c r="S23" s="76"/>
      <c r="T23" s="73"/>
      <c r="U23" s="73"/>
      <c r="V23" s="73">
        <v>20000</v>
      </c>
      <c r="W23" s="73"/>
      <c r="X23" s="73"/>
      <c r="Y23" s="73"/>
      <c r="Z23" s="73"/>
      <c r="AA23" s="73">
        <v>20000</v>
      </c>
      <c r="AB23" s="73"/>
      <c r="AC23" s="78">
        <v>754300.02</v>
      </c>
    </row>
    <row r="24" spans="1:29" x14ac:dyDescent="0.3">
      <c r="A24" s="72">
        <v>44127</v>
      </c>
      <c r="B24" s="73"/>
      <c r="C24" s="74"/>
      <c r="D24" s="73">
        <v>264</v>
      </c>
      <c r="E24" s="74" t="s">
        <v>191</v>
      </c>
      <c r="F24" s="75" t="s">
        <v>192</v>
      </c>
      <c r="G24" s="76"/>
      <c r="H24" s="76"/>
      <c r="I24" s="73"/>
      <c r="J24" s="76"/>
      <c r="K24" s="73">
        <v>220</v>
      </c>
      <c r="L24" s="73"/>
      <c r="M24" s="73"/>
      <c r="N24" s="76"/>
      <c r="O24" s="73"/>
      <c r="P24" s="73"/>
      <c r="Q24" s="73"/>
      <c r="R24" s="73"/>
      <c r="S24" s="76"/>
      <c r="T24" s="73">
        <v>44</v>
      </c>
      <c r="U24" s="73"/>
      <c r="V24" s="73"/>
      <c r="W24" s="73"/>
      <c r="X24" s="73"/>
      <c r="Y24" s="73"/>
      <c r="Z24" s="73"/>
      <c r="AA24" s="73"/>
      <c r="AB24" s="73">
        <f>SUM(J24:AA24)</f>
        <v>264</v>
      </c>
      <c r="AC24" s="78">
        <v>754036.02</v>
      </c>
    </row>
    <row r="25" spans="1:29" x14ac:dyDescent="0.3">
      <c r="A25" s="72">
        <v>44130</v>
      </c>
      <c r="B25" s="73"/>
      <c r="C25" s="74"/>
      <c r="D25" s="73">
        <v>20</v>
      </c>
      <c r="E25" s="74" t="s">
        <v>83</v>
      </c>
      <c r="F25" s="75" t="s">
        <v>193</v>
      </c>
      <c r="G25" s="76"/>
      <c r="H25" s="76"/>
      <c r="I25" s="73"/>
      <c r="J25" s="76"/>
      <c r="K25" s="73"/>
      <c r="L25" s="73"/>
      <c r="M25" s="73"/>
      <c r="N25" s="76"/>
      <c r="O25" s="73">
        <v>20</v>
      </c>
      <c r="P25" s="73"/>
      <c r="Q25" s="73"/>
      <c r="R25" s="73"/>
      <c r="S25" s="76"/>
      <c r="T25" s="73"/>
      <c r="U25" s="73"/>
      <c r="V25" s="73"/>
      <c r="W25" s="73"/>
      <c r="X25" s="73"/>
      <c r="Y25" s="73"/>
      <c r="Z25" s="73"/>
      <c r="AA25" s="73"/>
      <c r="AB25" s="73">
        <v>20</v>
      </c>
      <c r="AC25" s="78">
        <v>754016.02</v>
      </c>
    </row>
    <row r="26" spans="1:29" x14ac:dyDescent="0.3">
      <c r="A26" s="72">
        <v>44153</v>
      </c>
      <c r="B26" s="73">
        <v>8438.19</v>
      </c>
      <c r="C26" s="74" t="s">
        <v>7</v>
      </c>
      <c r="D26" s="73"/>
      <c r="E26" s="74"/>
      <c r="F26" s="75" t="s">
        <v>155</v>
      </c>
      <c r="G26" s="76"/>
      <c r="H26" s="76"/>
      <c r="I26" s="73"/>
      <c r="J26" s="76"/>
      <c r="K26" s="73"/>
      <c r="L26" s="73"/>
      <c r="M26" s="73"/>
      <c r="N26" s="76"/>
      <c r="O26" s="73"/>
      <c r="P26" s="73"/>
      <c r="Q26" s="73"/>
      <c r="R26" s="73"/>
      <c r="S26" s="76"/>
      <c r="T26" s="73"/>
      <c r="U26" s="73"/>
      <c r="V26" s="73">
        <v>8438.19</v>
      </c>
      <c r="W26" s="73"/>
      <c r="X26" s="73"/>
      <c r="Y26" s="73"/>
      <c r="Z26" s="73"/>
      <c r="AA26" s="73">
        <v>8438.19</v>
      </c>
      <c r="AB26" s="73"/>
      <c r="AC26" s="78">
        <v>762454.21</v>
      </c>
    </row>
    <row r="27" spans="1:29" x14ac:dyDescent="0.3">
      <c r="A27" s="72">
        <v>44153</v>
      </c>
      <c r="B27" s="73"/>
      <c r="C27" s="74"/>
      <c r="D27" s="73">
        <v>1511.94</v>
      </c>
      <c r="E27" s="74" t="s">
        <v>83</v>
      </c>
      <c r="F27" s="75" t="s">
        <v>194</v>
      </c>
      <c r="G27" s="76"/>
      <c r="H27" s="76"/>
      <c r="I27" s="73"/>
      <c r="J27" s="76"/>
      <c r="K27" s="73"/>
      <c r="L27" s="73"/>
      <c r="M27" s="73"/>
      <c r="N27" s="76"/>
      <c r="O27" s="73">
        <v>1259.95</v>
      </c>
      <c r="P27" s="73"/>
      <c r="Q27" s="73"/>
      <c r="R27" s="73"/>
      <c r="S27" s="76"/>
      <c r="T27" s="73">
        <v>251.99</v>
      </c>
      <c r="U27" s="73"/>
      <c r="V27" s="73"/>
      <c r="W27" s="73"/>
      <c r="X27" s="73"/>
      <c r="Y27" s="73"/>
      <c r="Z27" s="73"/>
      <c r="AA27" s="73"/>
      <c r="AB27" s="73">
        <f>SUM(O27:AA27)</f>
        <v>1511.94</v>
      </c>
      <c r="AC27" s="78">
        <v>760942.27</v>
      </c>
    </row>
    <row r="28" spans="1:29" x14ac:dyDescent="0.3">
      <c r="A28" s="72">
        <v>44153</v>
      </c>
      <c r="B28" s="73"/>
      <c r="C28" s="74"/>
      <c r="D28" s="73">
        <v>3194.4</v>
      </c>
      <c r="E28" s="74" t="s">
        <v>186</v>
      </c>
      <c r="F28" s="75" t="s">
        <v>195</v>
      </c>
      <c r="G28" s="76"/>
      <c r="H28" s="76"/>
      <c r="I28" s="73"/>
      <c r="J28" s="76"/>
      <c r="K28" s="73"/>
      <c r="L28" s="73"/>
      <c r="M28" s="73"/>
      <c r="N28" s="76"/>
      <c r="O28" s="73">
        <v>2662</v>
      </c>
      <c r="P28" s="73"/>
      <c r="Q28" s="73"/>
      <c r="R28" s="73"/>
      <c r="S28" s="76"/>
      <c r="T28" s="73">
        <v>532.4</v>
      </c>
      <c r="U28" s="73"/>
      <c r="V28" s="73"/>
      <c r="W28" s="73"/>
      <c r="X28" s="73"/>
      <c r="Y28" s="73"/>
      <c r="Z28" s="73"/>
      <c r="AA28" s="73"/>
      <c r="AB28" s="73">
        <f>SUM(N28:AA28)</f>
        <v>3194.4</v>
      </c>
      <c r="AC28" s="78">
        <v>757747.87</v>
      </c>
    </row>
    <row r="29" spans="1:29" x14ac:dyDescent="0.3">
      <c r="A29" s="72">
        <v>44158</v>
      </c>
      <c r="B29" s="73"/>
      <c r="C29" s="74"/>
      <c r="D29" s="73">
        <v>1440</v>
      </c>
      <c r="E29" s="74" t="s">
        <v>196</v>
      </c>
      <c r="F29" s="75" t="s">
        <v>197</v>
      </c>
      <c r="G29" s="76"/>
      <c r="H29" s="76"/>
      <c r="I29" s="73"/>
      <c r="J29" s="76"/>
      <c r="K29" s="73"/>
      <c r="L29" s="73"/>
      <c r="M29" s="73">
        <v>1200</v>
      </c>
      <c r="N29" s="76"/>
      <c r="O29" s="73"/>
      <c r="P29" s="73"/>
      <c r="Q29" s="73"/>
      <c r="R29" s="73"/>
      <c r="S29" s="76"/>
      <c r="T29" s="73">
        <v>240</v>
      </c>
      <c r="U29" s="73"/>
      <c r="V29" s="73"/>
      <c r="W29" s="73"/>
      <c r="X29" s="73"/>
      <c r="Y29" s="73"/>
      <c r="Z29" s="73"/>
      <c r="AA29" s="73"/>
      <c r="AB29" s="73">
        <f>SUM(L29:AA29)</f>
        <v>1440</v>
      </c>
      <c r="AC29" s="78">
        <v>756307.87</v>
      </c>
    </row>
    <row r="30" spans="1:29" x14ac:dyDescent="0.3">
      <c r="A30" s="72">
        <v>44168</v>
      </c>
      <c r="B30" s="73"/>
      <c r="C30" s="74"/>
      <c r="D30" s="73">
        <v>3793.49</v>
      </c>
      <c r="E30" s="74" t="s">
        <v>51</v>
      </c>
      <c r="F30" s="75" t="s">
        <v>198</v>
      </c>
      <c r="G30" s="76"/>
      <c r="H30" s="76"/>
      <c r="I30" s="73"/>
      <c r="J30" s="76"/>
      <c r="K30" s="73"/>
      <c r="L30" s="73">
        <v>3161.24</v>
      </c>
      <c r="M30" s="73"/>
      <c r="N30" s="76"/>
      <c r="O30" s="73"/>
      <c r="P30" s="73"/>
      <c r="Q30" s="73"/>
      <c r="R30" s="73"/>
      <c r="S30" s="76"/>
      <c r="T30" s="73">
        <v>632.25</v>
      </c>
      <c r="U30" s="73"/>
      <c r="V30" s="73"/>
      <c r="W30" s="73"/>
      <c r="X30" s="73"/>
      <c r="Y30" s="73"/>
      <c r="Z30" s="73"/>
      <c r="AA30" s="73"/>
      <c r="AB30" s="73">
        <f>SUM(K30:AA30)</f>
        <v>3793.49</v>
      </c>
      <c r="AC30" s="78">
        <v>752514.38</v>
      </c>
    </row>
    <row r="31" spans="1:29" x14ac:dyDescent="0.3">
      <c r="A31" s="72">
        <v>44180</v>
      </c>
      <c r="B31" s="73"/>
      <c r="C31" s="74"/>
      <c r="D31" s="73">
        <v>840</v>
      </c>
      <c r="E31" s="74" t="s">
        <v>199</v>
      </c>
      <c r="F31" s="75" t="s">
        <v>200</v>
      </c>
      <c r="G31" s="76"/>
      <c r="H31" s="76"/>
      <c r="I31" s="73"/>
      <c r="J31" s="76"/>
      <c r="K31" s="73"/>
      <c r="L31" s="73">
        <v>700</v>
      </c>
      <c r="M31" s="73"/>
      <c r="N31" s="76"/>
      <c r="O31" s="73"/>
      <c r="P31" s="73"/>
      <c r="Q31" s="73"/>
      <c r="R31" s="73"/>
      <c r="S31" s="76"/>
      <c r="T31" s="73">
        <v>140</v>
      </c>
      <c r="U31" s="73"/>
      <c r="V31" s="73"/>
      <c r="W31" s="73"/>
      <c r="X31" s="73"/>
      <c r="Y31" s="73"/>
      <c r="Z31" s="73"/>
      <c r="AA31" s="73"/>
      <c r="AB31" s="73">
        <f>SUM(K31:AA31)</f>
        <v>840</v>
      </c>
      <c r="AC31" s="78">
        <v>751674.38</v>
      </c>
    </row>
    <row r="32" spans="1:29" x14ac:dyDescent="0.3">
      <c r="A32" s="72">
        <v>44207</v>
      </c>
      <c r="B32" s="73">
        <v>6865.1</v>
      </c>
      <c r="C32" s="74" t="s">
        <v>25</v>
      </c>
      <c r="D32" s="73"/>
      <c r="E32" s="74"/>
      <c r="F32" s="75" t="s">
        <v>201</v>
      </c>
      <c r="G32" s="76"/>
      <c r="H32" s="76"/>
      <c r="I32" s="73"/>
      <c r="J32" s="76"/>
      <c r="K32" s="73"/>
      <c r="L32" s="73"/>
      <c r="M32" s="73"/>
      <c r="N32" s="76"/>
      <c r="O32" s="73"/>
      <c r="P32" s="73"/>
      <c r="Q32" s="73"/>
      <c r="R32" s="73"/>
      <c r="S32" s="76"/>
      <c r="T32" s="73"/>
      <c r="U32" s="73"/>
      <c r="V32" s="73"/>
      <c r="W32" s="73"/>
      <c r="X32" s="73"/>
      <c r="Y32" s="73">
        <v>6865.1</v>
      </c>
      <c r="Z32" s="73"/>
      <c r="AA32" s="73">
        <v>6865.1</v>
      </c>
      <c r="AB32" s="73"/>
      <c r="AC32" s="78">
        <v>758539.48</v>
      </c>
    </row>
    <row r="33" spans="1:29" x14ac:dyDescent="0.3">
      <c r="A33" s="72">
        <v>44221</v>
      </c>
      <c r="B33" s="73"/>
      <c r="C33" s="74"/>
      <c r="D33" s="73">
        <v>960</v>
      </c>
      <c r="E33" s="74" t="s">
        <v>205</v>
      </c>
      <c r="F33" s="75" t="s">
        <v>206</v>
      </c>
      <c r="G33" s="76"/>
      <c r="H33" s="76"/>
      <c r="I33" s="73"/>
      <c r="J33" s="76"/>
      <c r="K33" s="73"/>
      <c r="L33" s="73"/>
      <c r="M33" s="73"/>
      <c r="N33" s="76"/>
      <c r="O33" s="73">
        <v>800</v>
      </c>
      <c r="P33" s="73"/>
      <c r="Q33" s="73"/>
      <c r="R33" s="73"/>
      <c r="S33" s="76"/>
      <c r="T33" s="73">
        <v>160</v>
      </c>
      <c r="U33" s="73"/>
      <c r="V33" s="73"/>
      <c r="W33" s="73"/>
      <c r="X33" s="73"/>
      <c r="Y33" s="73"/>
      <c r="Z33" s="73"/>
      <c r="AA33" s="73"/>
      <c r="AB33" s="73">
        <v>960</v>
      </c>
      <c r="AC33" s="78">
        <v>757579.48</v>
      </c>
    </row>
    <row r="34" spans="1:29" x14ac:dyDescent="0.3">
      <c r="A34" s="72">
        <v>44230</v>
      </c>
      <c r="B34" s="73">
        <v>2160.64</v>
      </c>
      <c r="C34" s="74" t="s">
        <v>25</v>
      </c>
      <c r="D34" s="73"/>
      <c r="E34" s="74"/>
      <c r="F34" s="75" t="s">
        <v>153</v>
      </c>
      <c r="G34" s="76"/>
      <c r="H34" s="76"/>
      <c r="I34" s="73"/>
      <c r="J34" s="76"/>
      <c r="K34" s="73"/>
      <c r="L34" s="73"/>
      <c r="M34" s="73"/>
      <c r="N34" s="76"/>
      <c r="O34" s="73"/>
      <c r="P34" s="73"/>
      <c r="Q34" s="73"/>
      <c r="R34" s="73"/>
      <c r="S34" s="76"/>
      <c r="T34" s="73"/>
      <c r="U34" s="73"/>
      <c r="V34" s="73"/>
      <c r="W34" s="73"/>
      <c r="X34" s="73"/>
      <c r="Y34" s="73">
        <v>2160.64</v>
      </c>
      <c r="Z34" s="73"/>
      <c r="AA34" s="73">
        <v>2160.64</v>
      </c>
      <c r="AB34" s="73"/>
      <c r="AC34" s="78">
        <v>759740.12</v>
      </c>
    </row>
    <row r="35" spans="1:29" x14ac:dyDescent="0.3">
      <c r="A35" s="72">
        <v>44242</v>
      </c>
      <c r="B35" s="73"/>
      <c r="C35" s="74"/>
      <c r="D35" s="73">
        <v>263.64999999999998</v>
      </c>
      <c r="E35" s="74" t="s">
        <v>63</v>
      </c>
      <c r="F35" s="75" t="s">
        <v>207</v>
      </c>
      <c r="G35" s="76"/>
      <c r="H35" s="76"/>
      <c r="I35" s="73"/>
      <c r="J35" s="76"/>
      <c r="K35" s="73"/>
      <c r="L35" s="73"/>
      <c r="M35" s="73"/>
      <c r="N35" s="76"/>
      <c r="O35" s="73"/>
      <c r="P35" s="73"/>
      <c r="Q35" s="73"/>
      <c r="R35" s="73"/>
      <c r="S35" s="76"/>
      <c r="T35" s="73">
        <v>263.64999999999998</v>
      </c>
      <c r="U35" s="73"/>
      <c r="V35" s="73"/>
      <c r="W35" s="73"/>
      <c r="X35" s="73"/>
      <c r="Y35" s="73"/>
      <c r="Z35" s="73"/>
      <c r="AA35" s="73"/>
      <c r="AB35" s="73">
        <v>263.64999999999998</v>
      </c>
      <c r="AC35" s="78">
        <v>759476.47</v>
      </c>
    </row>
    <row r="36" spans="1:29" x14ac:dyDescent="0.3">
      <c r="A36" s="72">
        <v>44244</v>
      </c>
      <c r="B36" s="73"/>
      <c r="C36" s="74"/>
      <c r="D36" s="73">
        <v>979.2</v>
      </c>
      <c r="E36" s="74" t="s">
        <v>208</v>
      </c>
      <c r="F36" s="75" t="s">
        <v>209</v>
      </c>
      <c r="G36" s="76"/>
      <c r="H36" s="76"/>
      <c r="I36" s="73"/>
      <c r="J36" s="76"/>
      <c r="K36" s="73"/>
      <c r="L36" s="73"/>
      <c r="M36" s="73">
        <v>816</v>
      </c>
      <c r="N36" s="76"/>
      <c r="O36" s="73"/>
      <c r="P36" s="73"/>
      <c r="Q36" s="73"/>
      <c r="R36" s="73"/>
      <c r="S36" s="76"/>
      <c r="T36" s="73">
        <v>163.19999999999999</v>
      </c>
      <c r="U36" s="73"/>
      <c r="V36" s="73"/>
      <c r="W36" s="73"/>
      <c r="X36" s="73"/>
      <c r="Y36" s="73"/>
      <c r="Z36" s="73"/>
      <c r="AA36" s="73"/>
      <c r="AB36" s="73">
        <v>979.2</v>
      </c>
      <c r="AC36" s="78">
        <v>758497.27</v>
      </c>
    </row>
    <row r="37" spans="1:29" x14ac:dyDescent="0.3">
      <c r="A37" s="72">
        <v>44244</v>
      </c>
      <c r="B37" s="73"/>
      <c r="C37" s="74"/>
      <c r="D37" s="73">
        <v>29864</v>
      </c>
      <c r="E37" s="74" t="s">
        <v>208</v>
      </c>
      <c r="F37" s="75" t="s">
        <v>210</v>
      </c>
      <c r="G37" s="76"/>
      <c r="H37" s="76"/>
      <c r="I37" s="73"/>
      <c r="J37" s="76"/>
      <c r="K37" s="73"/>
      <c r="L37" s="73"/>
      <c r="M37" s="73">
        <v>24886.67</v>
      </c>
      <c r="N37" s="76"/>
      <c r="O37" s="73"/>
      <c r="P37" s="73"/>
      <c r="Q37" s="73"/>
      <c r="R37" s="73"/>
      <c r="S37" s="76"/>
      <c r="T37" s="73">
        <v>4977.33</v>
      </c>
      <c r="U37" s="73"/>
      <c r="V37" s="73"/>
      <c r="W37" s="73"/>
      <c r="X37" s="73"/>
      <c r="Y37" s="73"/>
      <c r="Z37" s="73"/>
      <c r="AA37" s="73"/>
      <c r="AB37" s="73">
        <v>29864</v>
      </c>
      <c r="AC37" s="78">
        <v>728633.27</v>
      </c>
    </row>
    <row r="38" spans="1:29" x14ac:dyDescent="0.3">
      <c r="A38" s="72">
        <v>44244</v>
      </c>
      <c r="B38" s="73"/>
      <c r="C38" s="74"/>
      <c r="D38" s="73">
        <v>540</v>
      </c>
      <c r="E38" s="74" t="s">
        <v>211</v>
      </c>
      <c r="F38" s="75" t="s">
        <v>212</v>
      </c>
      <c r="G38" s="76"/>
      <c r="H38" s="76"/>
      <c r="I38" s="73"/>
      <c r="J38" s="76"/>
      <c r="K38" s="73"/>
      <c r="L38" s="73"/>
      <c r="M38" s="73"/>
      <c r="N38" s="76"/>
      <c r="O38" s="73"/>
      <c r="P38" s="73"/>
      <c r="Q38" s="73">
        <v>450</v>
      </c>
      <c r="R38" s="73"/>
      <c r="S38" s="76"/>
      <c r="T38" s="73">
        <v>90</v>
      </c>
      <c r="U38" s="73"/>
      <c r="V38" s="73"/>
      <c r="W38" s="73"/>
      <c r="X38" s="73"/>
      <c r="Y38" s="73"/>
      <c r="Z38" s="73"/>
      <c r="AA38" s="73"/>
      <c r="AB38" s="73">
        <v>540</v>
      </c>
      <c r="AC38" s="78">
        <v>728093.27</v>
      </c>
    </row>
    <row r="39" spans="1:29" x14ac:dyDescent="0.3">
      <c r="A39" s="72">
        <v>44249</v>
      </c>
      <c r="B39" s="73"/>
      <c r="C39" s="74"/>
      <c r="D39" s="73">
        <v>180</v>
      </c>
      <c r="E39" s="74" t="s">
        <v>213</v>
      </c>
      <c r="F39" s="75" t="s">
        <v>214</v>
      </c>
      <c r="G39" s="76"/>
      <c r="H39" s="76"/>
      <c r="I39" s="73"/>
      <c r="J39" s="76"/>
      <c r="K39" s="73">
        <v>150</v>
      </c>
      <c r="L39" s="73"/>
      <c r="M39" s="73"/>
      <c r="N39" s="76"/>
      <c r="O39" s="73"/>
      <c r="P39" s="73"/>
      <c r="Q39" s="73"/>
      <c r="R39" s="73"/>
      <c r="S39" s="76"/>
      <c r="T39" s="73">
        <v>30</v>
      </c>
      <c r="U39" s="73"/>
      <c r="V39" s="73"/>
      <c r="W39" s="73"/>
      <c r="X39" s="73"/>
      <c r="Y39" s="73"/>
      <c r="Z39" s="73"/>
      <c r="AA39" s="73"/>
      <c r="AB39" s="73">
        <v>180</v>
      </c>
      <c r="AC39" s="78">
        <v>727913.27</v>
      </c>
    </row>
    <row r="40" spans="1:29" x14ac:dyDescent="0.3">
      <c r="A40" s="72">
        <v>44273</v>
      </c>
      <c r="B40" s="73"/>
      <c r="C40" s="74"/>
      <c r="D40" s="73">
        <v>320</v>
      </c>
      <c r="E40" s="74" t="s">
        <v>105</v>
      </c>
      <c r="F40" s="75" t="s">
        <v>217</v>
      </c>
      <c r="G40" s="76"/>
      <c r="H40" s="76"/>
      <c r="I40" s="73"/>
      <c r="J40" s="76"/>
      <c r="K40" s="73"/>
      <c r="L40" s="73"/>
      <c r="M40" s="73"/>
      <c r="N40" s="76"/>
      <c r="O40" s="73"/>
      <c r="P40" s="73"/>
      <c r="Q40" s="73"/>
      <c r="R40" s="73"/>
      <c r="S40" s="76"/>
      <c r="T40" s="73">
        <v>320</v>
      </c>
      <c r="U40" s="73"/>
      <c r="V40" s="73"/>
      <c r="W40" s="73"/>
      <c r="X40" s="73"/>
      <c r="Y40" s="73"/>
      <c r="Z40" s="73"/>
      <c r="AA40" s="73"/>
      <c r="AB40" s="73">
        <v>320</v>
      </c>
      <c r="AC40" s="78">
        <v>727593.27</v>
      </c>
    </row>
    <row r="41" spans="1:29" x14ac:dyDescent="0.3">
      <c r="A41" s="72">
        <v>44277</v>
      </c>
      <c r="B41" s="73"/>
      <c r="C41" s="74"/>
      <c r="D41" s="73">
        <v>765</v>
      </c>
      <c r="E41" s="74" t="s">
        <v>218</v>
      </c>
      <c r="F41" s="75" t="s">
        <v>219</v>
      </c>
      <c r="G41" s="76"/>
      <c r="H41" s="76"/>
      <c r="I41" s="73"/>
      <c r="J41" s="76"/>
      <c r="K41" s="73"/>
      <c r="L41" s="73">
        <v>765</v>
      </c>
      <c r="M41" s="73"/>
      <c r="N41" s="76"/>
      <c r="O41" s="73"/>
      <c r="P41" s="73"/>
      <c r="Q41" s="73"/>
      <c r="R41" s="73"/>
      <c r="S41" s="76"/>
      <c r="T41" s="73"/>
      <c r="U41" s="73"/>
      <c r="V41" s="73"/>
      <c r="W41" s="73"/>
      <c r="X41" s="73"/>
      <c r="Y41" s="73"/>
      <c r="Z41" s="73"/>
      <c r="AA41" s="73"/>
      <c r="AB41" s="73">
        <v>765</v>
      </c>
      <c r="AC41" s="78">
        <v>726828.27</v>
      </c>
    </row>
    <row r="42" spans="1:29" x14ac:dyDescent="0.3">
      <c r="A42" s="72">
        <v>44278</v>
      </c>
      <c r="B42" s="73"/>
      <c r="C42" s="74"/>
      <c r="D42" s="73">
        <v>3000</v>
      </c>
      <c r="E42" s="74" t="s">
        <v>186</v>
      </c>
      <c r="F42" s="75" t="s">
        <v>220</v>
      </c>
      <c r="G42" s="76"/>
      <c r="H42" s="76"/>
      <c r="I42" s="73"/>
      <c r="J42" s="76"/>
      <c r="K42" s="73"/>
      <c r="L42" s="73"/>
      <c r="M42" s="73"/>
      <c r="N42" s="76"/>
      <c r="O42" s="73">
        <v>2500</v>
      </c>
      <c r="P42" s="73"/>
      <c r="Q42" s="73"/>
      <c r="R42" s="73"/>
      <c r="S42" s="76"/>
      <c r="T42" s="73">
        <v>500</v>
      </c>
      <c r="U42" s="73"/>
      <c r="V42" s="73"/>
      <c r="W42" s="73"/>
      <c r="X42" s="73"/>
      <c r="Y42" s="73"/>
      <c r="Z42" s="73"/>
      <c r="AA42" s="73"/>
      <c r="AB42" s="73">
        <v>3000</v>
      </c>
      <c r="AC42" s="78">
        <v>723828.27</v>
      </c>
    </row>
    <row r="43" spans="1:29" x14ac:dyDescent="0.3">
      <c r="A43" s="72">
        <v>44272</v>
      </c>
      <c r="B43" s="73"/>
      <c r="C43" s="74"/>
      <c r="D43" s="73">
        <v>3936</v>
      </c>
      <c r="E43" s="74" t="s">
        <v>81</v>
      </c>
      <c r="F43" s="75" t="s">
        <v>221</v>
      </c>
      <c r="G43" s="76"/>
      <c r="H43" s="76"/>
      <c r="I43" s="73"/>
      <c r="J43" s="76"/>
      <c r="K43" s="73"/>
      <c r="L43" s="73">
        <v>3280</v>
      </c>
      <c r="M43" s="73"/>
      <c r="N43" s="76"/>
      <c r="O43" s="73"/>
      <c r="P43" s="73"/>
      <c r="Q43" s="73"/>
      <c r="R43" s="73"/>
      <c r="S43" s="76"/>
      <c r="T43" s="73">
        <v>656</v>
      </c>
      <c r="U43" s="73"/>
      <c r="V43" s="73"/>
      <c r="W43" s="73"/>
      <c r="X43" s="73"/>
      <c r="Y43" s="73"/>
      <c r="Z43" s="73"/>
      <c r="AA43" s="73"/>
      <c r="AB43" s="73">
        <v>3936</v>
      </c>
      <c r="AC43" s="78" t="s">
        <v>223</v>
      </c>
    </row>
    <row r="44" spans="1:29" x14ac:dyDescent="0.3">
      <c r="A44" s="72">
        <v>44281</v>
      </c>
      <c r="B44" s="73"/>
      <c r="C44" s="74"/>
      <c r="D44" s="73">
        <v>2400</v>
      </c>
      <c r="E44" s="74" t="s">
        <v>171</v>
      </c>
      <c r="F44" s="75" t="s">
        <v>172</v>
      </c>
      <c r="G44" s="76"/>
      <c r="H44" s="76"/>
      <c r="I44" s="73"/>
      <c r="J44" s="76"/>
      <c r="K44" s="73"/>
      <c r="L44" s="73"/>
      <c r="M44" s="73"/>
      <c r="N44" s="76"/>
      <c r="O44" s="73"/>
      <c r="P44" s="73">
        <v>2000</v>
      </c>
      <c r="Q44" s="73"/>
      <c r="R44" s="73"/>
      <c r="S44" s="76"/>
      <c r="T44" s="73">
        <v>400</v>
      </c>
      <c r="U44" s="73"/>
      <c r="V44" s="73"/>
      <c r="W44" s="73"/>
      <c r="X44" s="73"/>
      <c r="Y44" s="73"/>
      <c r="Z44" s="73"/>
      <c r="AA44" s="73"/>
      <c r="AB44" s="73">
        <v>2400</v>
      </c>
      <c r="AC44" s="78">
        <v>721428.27</v>
      </c>
    </row>
    <row r="45" spans="1:29" x14ac:dyDescent="0.3">
      <c r="A45" s="72">
        <v>44284</v>
      </c>
      <c r="B45" s="73"/>
      <c r="C45" s="74"/>
      <c r="D45" s="73">
        <v>1496.46</v>
      </c>
      <c r="E45" s="74" t="s">
        <v>83</v>
      </c>
      <c r="F45" s="75" t="s">
        <v>232</v>
      </c>
      <c r="G45" s="76"/>
      <c r="H45" s="76"/>
      <c r="I45" s="73"/>
      <c r="J45" s="76"/>
      <c r="K45" s="73"/>
      <c r="L45" s="73"/>
      <c r="M45" s="73"/>
      <c r="N45" s="76"/>
      <c r="O45" s="73">
        <v>1245.6600000000001</v>
      </c>
      <c r="P45" s="73"/>
      <c r="Q45" s="73"/>
      <c r="R45" s="73"/>
      <c r="S45" s="76"/>
      <c r="T45" s="73">
        <v>250.8</v>
      </c>
      <c r="U45" s="73"/>
      <c r="V45" s="73"/>
      <c r="W45" s="73"/>
      <c r="X45" s="73"/>
      <c r="Y45" s="73"/>
      <c r="Z45" s="73"/>
      <c r="AA45" s="73"/>
      <c r="AB45" s="73">
        <f>SUM(O45:AA45)</f>
        <v>1496.46</v>
      </c>
      <c r="AC45" s="78"/>
    </row>
    <row r="46" spans="1:29" x14ac:dyDescent="0.3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3"/>
      <c r="N46" s="76"/>
      <c r="O46" s="73"/>
      <c r="P46" s="73"/>
      <c r="Q46" s="76"/>
      <c r="R46" s="76"/>
      <c r="S46" s="76"/>
      <c r="T46" s="73"/>
      <c r="U46" s="73"/>
      <c r="V46" s="73"/>
      <c r="W46" s="73"/>
      <c r="X46" s="73"/>
      <c r="Y46" s="73"/>
      <c r="Z46" s="73"/>
      <c r="AA46" s="73"/>
      <c r="AB46" s="73"/>
      <c r="AC46" s="78"/>
    </row>
    <row r="47" spans="1:29" x14ac:dyDescent="0.3">
      <c r="A47" s="76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3"/>
      <c r="U47" s="73"/>
      <c r="V47" s="76"/>
      <c r="W47" s="73"/>
      <c r="X47" s="73"/>
      <c r="Y47" s="73" t="s">
        <v>181</v>
      </c>
      <c r="Z47" s="73"/>
      <c r="AA47" s="73"/>
      <c r="AB47" s="76"/>
      <c r="AC47" s="76"/>
    </row>
    <row r="48" spans="1:29" s="64" customFormat="1" thickBot="1" x14ac:dyDescent="0.3">
      <c r="B48" s="65">
        <f>SUM(B7:B47)</f>
        <v>130636.12000000001</v>
      </c>
      <c r="D48" s="65">
        <f>SUM(D4:D47)</f>
        <v>154482.03999999998</v>
      </c>
      <c r="I48" s="65">
        <f>SUM(I4:I47)</f>
        <v>68</v>
      </c>
      <c r="K48" s="65">
        <f>SUM(K4:K47)</f>
        <v>505</v>
      </c>
      <c r="L48" s="65">
        <f>SUM(L4:L47)</f>
        <v>22806.239999999998</v>
      </c>
      <c r="M48" s="65">
        <f>SUM(M4:M47)</f>
        <v>82300.92</v>
      </c>
      <c r="O48" s="65">
        <f>SUM(O4:O47)</f>
        <v>17764.61</v>
      </c>
      <c r="P48" s="65">
        <f>SUM(P4:P47)</f>
        <v>3675</v>
      </c>
      <c r="Q48" s="65">
        <f>SUM(Q28:Q47)</f>
        <v>450</v>
      </c>
      <c r="R48" s="65">
        <f>SUM(R6:R47)</f>
        <v>968</v>
      </c>
      <c r="T48" s="65">
        <f t="shared" ref="T48:AB48" si="0">SUM(T4:T47)</f>
        <v>25934.270000000008</v>
      </c>
      <c r="U48" s="65">
        <f t="shared" si="0"/>
        <v>10</v>
      </c>
      <c r="V48" s="65">
        <f t="shared" si="0"/>
        <v>50271.69</v>
      </c>
      <c r="W48" s="65">
        <f t="shared" si="0"/>
        <v>47500</v>
      </c>
      <c r="X48" s="65">
        <v>9500</v>
      </c>
      <c r="Y48" s="65">
        <f t="shared" si="0"/>
        <v>22257.23</v>
      </c>
      <c r="Z48" s="65">
        <v>1107.2</v>
      </c>
      <c r="AA48" s="65">
        <f t="shared" si="0"/>
        <v>130636.12000000001</v>
      </c>
      <c r="AB48" s="65">
        <f t="shared" si="0"/>
        <v>154482.03999999998</v>
      </c>
    </row>
    <row r="49" spans="1:29" s="71" customFormat="1" ht="90.75" customHeight="1" thickBot="1" x14ac:dyDescent="0.35">
      <c r="A49" s="66" t="s">
        <v>0</v>
      </c>
      <c r="B49" s="67" t="s">
        <v>5</v>
      </c>
      <c r="C49" s="67" t="s">
        <v>8</v>
      </c>
      <c r="D49" s="67" t="s">
        <v>41</v>
      </c>
      <c r="E49" s="67" t="s">
        <v>1</v>
      </c>
      <c r="F49" s="68" t="s">
        <v>2</v>
      </c>
      <c r="G49" s="69" t="s">
        <v>3</v>
      </c>
      <c r="H49" s="69" t="s">
        <v>215</v>
      </c>
      <c r="I49" s="69" t="s">
        <v>60</v>
      </c>
      <c r="J49" s="69" t="s">
        <v>61</v>
      </c>
      <c r="K49" s="69" t="s">
        <v>32</v>
      </c>
      <c r="L49" s="69" t="s">
        <v>45</v>
      </c>
      <c r="M49" s="69" t="s">
        <v>71</v>
      </c>
      <c r="N49" s="69" t="s">
        <v>74</v>
      </c>
      <c r="O49" s="69" t="s">
        <v>49</v>
      </c>
      <c r="P49" s="69" t="s">
        <v>50</v>
      </c>
      <c r="Q49" s="69" t="s">
        <v>121</v>
      </c>
      <c r="R49" s="69" t="s">
        <v>48</v>
      </c>
      <c r="S49" s="69" t="s">
        <v>43</v>
      </c>
      <c r="T49" s="67" t="s">
        <v>26</v>
      </c>
      <c r="U49" s="67" t="s">
        <v>6</v>
      </c>
      <c r="V49" s="67" t="s">
        <v>4</v>
      </c>
      <c r="W49" s="67" t="s">
        <v>97</v>
      </c>
      <c r="X49" s="67"/>
      <c r="Y49" s="67" t="s">
        <v>27</v>
      </c>
      <c r="Z49" s="68" t="s">
        <v>228</v>
      </c>
      <c r="AA49" s="68" t="s">
        <v>37</v>
      </c>
      <c r="AB49" s="68" t="s">
        <v>39</v>
      </c>
      <c r="AC49" s="70" t="s">
        <v>224</v>
      </c>
    </row>
    <row r="50" spans="1:29" ht="15.6" x14ac:dyDescent="0.3">
      <c r="V50" s="5" t="s">
        <v>203</v>
      </c>
      <c r="W50" s="5" t="s">
        <v>203</v>
      </c>
      <c r="X50" s="5"/>
      <c r="Y50" s="5" t="s">
        <v>203</v>
      </c>
      <c r="Z50" s="5" t="s">
        <v>203</v>
      </c>
      <c r="AA50" s="5" t="s">
        <v>203</v>
      </c>
    </row>
  </sheetData>
  <mergeCells count="2">
    <mergeCell ref="A1:AB1"/>
    <mergeCell ref="G2:S2"/>
  </mergeCells>
  <pageMargins left="0.7" right="0.7" top="0.75" bottom="0.75" header="0.3" footer="0.3"/>
  <pageSetup paperSize="9" scale="33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41"/>
  <sheetViews>
    <sheetView topLeftCell="G2" zoomScale="68" zoomScaleNormal="68" workbookViewId="0">
      <selection activeCell="E35" sqref="E35"/>
    </sheetView>
  </sheetViews>
  <sheetFormatPr defaultRowHeight="14.4" x14ac:dyDescent="0.3"/>
  <cols>
    <col min="1" max="1" width="13.88671875" customWidth="1"/>
    <col min="3" max="3" width="16" customWidth="1"/>
    <col min="4" max="4" width="15.88671875" customWidth="1"/>
    <col min="5" max="5" width="15" customWidth="1"/>
    <col min="6" max="6" width="27" customWidth="1"/>
    <col min="7" max="7" width="29.6640625" customWidth="1"/>
    <col min="8" max="8" width="15" customWidth="1"/>
    <col min="9" max="9" width="12.6640625" customWidth="1"/>
    <col min="10" max="10" width="11.6640625" customWidth="1"/>
    <col min="11" max="11" width="13" customWidth="1"/>
    <col min="12" max="12" width="10" customWidth="1"/>
    <col min="13" max="13" width="12" customWidth="1"/>
    <col min="14" max="14" width="12.44140625" customWidth="1"/>
    <col min="15" max="15" width="12" customWidth="1"/>
    <col min="16" max="16" width="12.6640625" customWidth="1"/>
    <col min="17" max="17" width="11.44140625" customWidth="1"/>
    <col min="18" max="18" width="11" customWidth="1"/>
    <col min="19" max="20" width="11.5546875" customWidth="1"/>
    <col min="21" max="21" width="11.44140625" customWidth="1"/>
    <col min="22" max="22" width="12.109375" customWidth="1"/>
    <col min="23" max="23" width="13.44140625" customWidth="1"/>
    <col min="24" max="24" width="15.5546875" customWidth="1"/>
    <col min="25" max="25" width="11.44140625" customWidth="1"/>
    <col min="26" max="26" width="11.6640625" customWidth="1"/>
    <col min="27" max="27" width="13.5546875" customWidth="1"/>
    <col min="28" max="28" width="13.6640625" customWidth="1"/>
    <col min="29" max="29" width="16.88671875" customWidth="1"/>
  </cols>
  <sheetData>
    <row r="1" spans="1:29" ht="23.4" thickBot="1" x14ac:dyDescent="0.45">
      <c r="A1" s="112" t="s">
        <v>238</v>
      </c>
      <c r="B1" s="91"/>
      <c r="C1" s="28"/>
      <c r="D1" s="30"/>
      <c r="E1" s="28"/>
      <c r="F1" s="30"/>
      <c r="G1" s="47"/>
      <c r="H1" s="28"/>
      <c r="I1" s="33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3"/>
    </row>
    <row r="2" spans="1:29" ht="96" customHeight="1" thickBot="1" x14ac:dyDescent="0.35">
      <c r="A2" s="48" t="s">
        <v>0</v>
      </c>
      <c r="B2" s="86"/>
      <c r="C2" s="49" t="s">
        <v>5</v>
      </c>
      <c r="D2" s="49" t="s">
        <v>8</v>
      </c>
      <c r="E2" s="49" t="s">
        <v>41</v>
      </c>
      <c r="F2" s="49" t="s">
        <v>1</v>
      </c>
      <c r="G2" s="50" t="s">
        <v>2</v>
      </c>
      <c r="H2" s="51" t="s">
        <v>3</v>
      </c>
      <c r="I2" s="51" t="s">
        <v>267</v>
      </c>
      <c r="J2" s="51" t="s">
        <v>60</v>
      </c>
      <c r="K2" s="51" t="s">
        <v>61</v>
      </c>
      <c r="L2" s="51" t="s">
        <v>32</v>
      </c>
      <c r="M2" s="51" t="s">
        <v>45</v>
      </c>
      <c r="N2" s="51" t="s">
        <v>71</v>
      </c>
      <c r="O2" s="51" t="s">
        <v>74</v>
      </c>
      <c r="P2" s="51" t="s">
        <v>49</v>
      </c>
      <c r="Q2" s="51" t="s">
        <v>50</v>
      </c>
      <c r="R2" s="51" t="s">
        <v>121</v>
      </c>
      <c r="S2" s="51" t="s">
        <v>48</v>
      </c>
      <c r="T2" s="51" t="s">
        <v>43</v>
      </c>
      <c r="U2" s="49" t="s">
        <v>26</v>
      </c>
      <c r="V2" s="49" t="s">
        <v>6</v>
      </c>
      <c r="W2" s="49" t="s">
        <v>4</v>
      </c>
      <c r="X2" s="49" t="s">
        <v>97</v>
      </c>
      <c r="Y2" s="49" t="s">
        <v>6</v>
      </c>
      <c r="Z2" s="49" t="s">
        <v>27</v>
      </c>
      <c r="AA2" s="50" t="s">
        <v>37</v>
      </c>
      <c r="AB2" s="50" t="s">
        <v>39</v>
      </c>
      <c r="AC2" s="52" t="s">
        <v>118</v>
      </c>
    </row>
    <row r="3" spans="1:29" s="10" customFormat="1" ht="15.6" x14ac:dyDescent="0.3">
      <c r="A3" s="18">
        <v>44326</v>
      </c>
      <c r="B3" s="93"/>
      <c r="C3" s="20">
        <v>7782.04</v>
      </c>
      <c r="D3" s="21" t="s">
        <v>25</v>
      </c>
      <c r="E3" s="20"/>
      <c r="F3" s="21"/>
      <c r="G3" s="62" t="s">
        <v>153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>
        <v>7782.04</v>
      </c>
      <c r="AA3" s="20">
        <v>7782.04</v>
      </c>
      <c r="AB3" s="9"/>
      <c r="AC3" s="11">
        <v>720777.85</v>
      </c>
    </row>
    <row r="4" spans="1:29" ht="15.6" x14ac:dyDescent="0.3">
      <c r="A4" s="18">
        <v>44362</v>
      </c>
      <c r="B4" s="93">
        <v>100073</v>
      </c>
      <c r="C4" s="20"/>
      <c r="D4" s="21" t="s">
        <v>167</v>
      </c>
      <c r="E4" s="20">
        <v>4450.8500000000004</v>
      </c>
      <c r="F4" s="21" t="s">
        <v>205</v>
      </c>
      <c r="G4" s="62" t="s">
        <v>242</v>
      </c>
      <c r="H4" s="20"/>
      <c r="I4" s="20"/>
      <c r="J4" s="20"/>
      <c r="K4" s="20"/>
      <c r="L4" s="20"/>
      <c r="M4" s="20"/>
      <c r="N4" s="20"/>
      <c r="O4" s="20"/>
      <c r="P4" s="20">
        <v>4129.6499999999996</v>
      </c>
      <c r="Q4" s="20"/>
      <c r="R4" s="20"/>
      <c r="S4" s="20"/>
      <c r="T4" s="20"/>
      <c r="U4" s="20">
        <v>321.2</v>
      </c>
      <c r="V4" s="20"/>
      <c r="W4" s="20"/>
      <c r="X4" s="20"/>
      <c r="Y4" s="20"/>
      <c r="Z4" s="20"/>
      <c r="AA4" s="20"/>
      <c r="AB4" s="20">
        <f>SUM(P4:AA4)</f>
        <v>4450.8499999999995</v>
      </c>
      <c r="AC4" s="23">
        <v>716327</v>
      </c>
    </row>
    <row r="5" spans="1:29" ht="15.6" x14ac:dyDescent="0.3">
      <c r="A5" s="18">
        <v>44355</v>
      </c>
      <c r="B5" s="93">
        <v>100074</v>
      </c>
      <c r="C5" s="20"/>
      <c r="D5" s="21"/>
      <c r="E5" s="20">
        <v>54.71</v>
      </c>
      <c r="F5" s="21" t="s">
        <v>63</v>
      </c>
      <c r="G5" s="62" t="s">
        <v>243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>
        <v>54.71</v>
      </c>
      <c r="V5" s="20"/>
      <c r="W5" s="20"/>
      <c r="X5" s="20"/>
      <c r="Y5" s="20"/>
      <c r="Z5" s="20"/>
      <c r="AA5" s="20"/>
      <c r="AB5" s="20">
        <v>54.71</v>
      </c>
      <c r="AC5" s="23">
        <v>716272.29</v>
      </c>
    </row>
    <row r="6" spans="1:29" ht="15.6" x14ac:dyDescent="0.3">
      <c r="A6" s="18">
        <v>44377</v>
      </c>
      <c r="B6" s="93"/>
      <c r="C6" s="20">
        <v>8532.65</v>
      </c>
      <c r="D6" s="21" t="s">
        <v>7</v>
      </c>
      <c r="E6" s="20"/>
      <c r="F6" s="21"/>
      <c r="G6" s="62" t="s">
        <v>155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>
        <v>8532.65</v>
      </c>
      <c r="X6" s="20"/>
      <c r="Y6" s="20"/>
      <c r="Z6" s="20"/>
      <c r="AA6" s="20">
        <v>8532.65</v>
      </c>
      <c r="AB6" s="20"/>
      <c r="AC6" s="23">
        <v>724804.94</v>
      </c>
    </row>
    <row r="7" spans="1:29" ht="15.6" x14ac:dyDescent="0.3">
      <c r="A7" s="18">
        <v>44421</v>
      </c>
      <c r="B7" s="93"/>
      <c r="C7" s="20">
        <v>119.66</v>
      </c>
      <c r="D7" s="21" t="s">
        <v>25</v>
      </c>
      <c r="E7" s="20"/>
      <c r="F7" s="21"/>
      <c r="G7" s="62" t="s">
        <v>153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>
        <v>119.66</v>
      </c>
      <c r="AA7" s="20">
        <v>119.66</v>
      </c>
      <c r="AB7" s="20"/>
      <c r="AC7" s="23">
        <v>724924.6</v>
      </c>
    </row>
    <row r="8" spans="1:29" ht="15.6" x14ac:dyDescent="0.3">
      <c r="A8" s="18">
        <v>44469</v>
      </c>
      <c r="B8" s="93">
        <v>100075</v>
      </c>
      <c r="C8" s="20"/>
      <c r="D8" s="21"/>
      <c r="E8" s="20">
        <v>119.66</v>
      </c>
      <c r="F8" s="21" t="s">
        <v>63</v>
      </c>
      <c r="G8" s="62" t="s">
        <v>245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>
        <v>119.66</v>
      </c>
      <c r="V8" s="20"/>
      <c r="W8" s="20"/>
      <c r="X8" s="20"/>
      <c r="Y8" s="20"/>
      <c r="Z8" s="20"/>
      <c r="AA8" s="20"/>
      <c r="AB8" s="20">
        <v>119.66</v>
      </c>
      <c r="AC8" s="23">
        <v>724804.94</v>
      </c>
    </row>
    <row r="9" spans="1:29" ht="15.6" x14ac:dyDescent="0.3">
      <c r="A9" s="18">
        <v>44469</v>
      </c>
      <c r="B9" s="93">
        <v>100076</v>
      </c>
      <c r="C9" s="20"/>
      <c r="D9" s="21"/>
      <c r="E9" s="20">
        <v>1678.75</v>
      </c>
      <c r="F9" s="21" t="s">
        <v>63</v>
      </c>
      <c r="G9" s="62" t="s">
        <v>246</v>
      </c>
      <c r="H9" s="20">
        <v>1678.75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>
        <v>1678.75</v>
      </c>
      <c r="AC9" s="23">
        <v>723126.19</v>
      </c>
    </row>
    <row r="10" spans="1:29" ht="15.6" x14ac:dyDescent="0.3">
      <c r="A10" s="18">
        <v>44481</v>
      </c>
      <c r="B10" s="93">
        <v>100077</v>
      </c>
      <c r="C10" s="20"/>
      <c r="D10" s="21"/>
      <c r="E10" s="20">
        <v>360</v>
      </c>
      <c r="F10" s="21" t="s">
        <v>218</v>
      </c>
      <c r="G10" s="62" t="s">
        <v>247</v>
      </c>
      <c r="H10" s="20"/>
      <c r="I10" s="20"/>
      <c r="J10" s="20"/>
      <c r="K10" s="20"/>
      <c r="L10" s="20"/>
      <c r="M10" s="20">
        <v>360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>
        <v>360</v>
      </c>
      <c r="AC10" s="23">
        <v>722766.19</v>
      </c>
    </row>
    <row r="11" spans="1:29" ht="15.6" x14ac:dyDescent="0.3">
      <c r="A11" s="18">
        <v>44512</v>
      </c>
      <c r="B11" s="93"/>
      <c r="C11" s="20">
        <v>155644</v>
      </c>
      <c r="D11" s="21" t="s">
        <v>83</v>
      </c>
      <c r="E11" s="20"/>
      <c r="F11" s="21"/>
      <c r="G11" s="62" t="s">
        <v>248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>
        <v>155644</v>
      </c>
      <c r="Y11" s="20"/>
      <c r="Z11" s="20"/>
      <c r="AA11" s="20">
        <v>155644</v>
      </c>
      <c r="AB11" s="20"/>
      <c r="AC11" s="23">
        <v>878410.19</v>
      </c>
    </row>
    <row r="12" spans="1:29" ht="15.6" x14ac:dyDescent="0.3">
      <c r="A12" s="18">
        <v>44524</v>
      </c>
      <c r="B12" s="93"/>
      <c r="C12" s="20">
        <v>408.7</v>
      </c>
      <c r="D12" s="21" t="s">
        <v>25</v>
      </c>
      <c r="E12" s="20"/>
      <c r="F12" s="21"/>
      <c r="G12" s="62" t="s">
        <v>153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>
        <v>408.7</v>
      </c>
      <c r="AA12" s="20">
        <v>408.7</v>
      </c>
      <c r="AB12" s="20"/>
      <c r="AC12" s="23">
        <v>878818.89</v>
      </c>
    </row>
    <row r="13" spans="1:29" ht="15.6" x14ac:dyDescent="0.3">
      <c r="A13" s="18">
        <v>44552</v>
      </c>
      <c r="B13" s="93"/>
      <c r="C13" s="20">
        <v>161033</v>
      </c>
      <c r="D13" s="21" t="s">
        <v>83</v>
      </c>
      <c r="E13" s="20"/>
      <c r="F13" s="21"/>
      <c r="G13" s="62" t="s">
        <v>249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>
        <v>161033</v>
      </c>
      <c r="Y13" s="20"/>
      <c r="Z13" s="20"/>
      <c r="AA13" s="20">
        <v>161033</v>
      </c>
      <c r="AB13" s="20"/>
      <c r="AC13" s="23">
        <v>1039851.89</v>
      </c>
    </row>
    <row r="14" spans="1:29" ht="15.6" x14ac:dyDescent="0.3">
      <c r="A14" s="18">
        <v>44574</v>
      </c>
      <c r="B14" s="93"/>
      <c r="C14" s="20"/>
      <c r="D14" s="21"/>
      <c r="E14" s="20">
        <v>5</v>
      </c>
      <c r="F14" s="21" t="s">
        <v>250</v>
      </c>
      <c r="G14" s="62" t="s">
        <v>251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>
        <v>5</v>
      </c>
      <c r="W14" s="20"/>
      <c r="X14" s="20"/>
      <c r="Y14" s="20"/>
      <c r="Z14" s="20"/>
      <c r="AA14" s="20"/>
      <c r="AB14" s="102">
        <v>5</v>
      </c>
      <c r="AC14" s="23">
        <v>1039846.89</v>
      </c>
    </row>
    <row r="15" spans="1:29" ht="15.6" x14ac:dyDescent="0.3">
      <c r="A15" s="18">
        <v>44579</v>
      </c>
      <c r="B15" s="93">
        <v>100078</v>
      </c>
      <c r="C15" s="20"/>
      <c r="D15" s="21"/>
      <c r="E15" s="20">
        <v>2400</v>
      </c>
      <c r="F15" s="21"/>
      <c r="G15" s="62" t="s">
        <v>252</v>
      </c>
      <c r="H15" s="20"/>
      <c r="I15" s="20"/>
      <c r="J15" s="20"/>
      <c r="K15" s="20"/>
      <c r="L15" s="20"/>
      <c r="M15" s="20"/>
      <c r="N15" s="20">
        <v>2000</v>
      </c>
      <c r="O15" s="20"/>
      <c r="P15" s="20"/>
      <c r="Q15" s="20"/>
      <c r="R15" s="20"/>
      <c r="S15" s="20"/>
      <c r="T15" s="20"/>
      <c r="U15" s="20">
        <v>400</v>
      </c>
      <c r="V15" s="20"/>
      <c r="W15" s="20"/>
      <c r="X15" s="20"/>
      <c r="Y15" s="20"/>
      <c r="Z15" s="20"/>
      <c r="AA15" s="20"/>
      <c r="AB15" s="20">
        <v>2400</v>
      </c>
      <c r="AC15" s="23">
        <v>1037446.89</v>
      </c>
    </row>
    <row r="16" spans="1:29" ht="15.6" x14ac:dyDescent="0.3">
      <c r="A16" s="18">
        <v>44587</v>
      </c>
      <c r="B16" s="93"/>
      <c r="C16" s="20">
        <v>1451</v>
      </c>
      <c r="D16" s="21" t="s">
        <v>25</v>
      </c>
      <c r="E16" s="20"/>
      <c r="F16" s="21"/>
      <c r="G16" s="62" t="s">
        <v>153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>
        <v>1451</v>
      </c>
      <c r="AA16" s="20">
        <v>1451</v>
      </c>
      <c r="AB16" s="10"/>
      <c r="AC16" s="23">
        <v>1038897.89</v>
      </c>
    </row>
    <row r="17" spans="1:29" ht="15.6" x14ac:dyDescent="0.3">
      <c r="A17" s="18">
        <v>44601</v>
      </c>
      <c r="B17" s="93"/>
      <c r="C17" s="20">
        <v>9089.1</v>
      </c>
      <c r="D17" s="21" t="s">
        <v>7</v>
      </c>
      <c r="E17" s="20"/>
      <c r="F17" s="21"/>
      <c r="G17" s="62" t="s">
        <v>155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>
        <v>9089.1</v>
      </c>
      <c r="X17" s="20"/>
      <c r="Y17" s="20"/>
      <c r="Z17" s="20"/>
      <c r="AA17" s="20">
        <v>9089.1</v>
      </c>
      <c r="AB17" s="10"/>
      <c r="AC17" s="23">
        <v>1047986.99</v>
      </c>
    </row>
    <row r="18" spans="1:29" ht="15.6" x14ac:dyDescent="0.3">
      <c r="A18" s="18">
        <v>44605</v>
      </c>
      <c r="B18" s="93" t="s">
        <v>254</v>
      </c>
      <c r="C18" s="20"/>
      <c r="D18" s="21"/>
      <c r="E18" s="20">
        <v>5.4</v>
      </c>
      <c r="F18" s="21" t="s">
        <v>250</v>
      </c>
      <c r="G18" s="62" t="s">
        <v>256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>
        <v>5.4</v>
      </c>
      <c r="W18" s="20"/>
      <c r="X18" s="20"/>
      <c r="Y18" s="20"/>
      <c r="Z18" s="20"/>
      <c r="AA18" s="20"/>
      <c r="AB18" s="103">
        <v>5.4</v>
      </c>
      <c r="AC18" s="11">
        <v>1047981.59</v>
      </c>
    </row>
    <row r="19" spans="1:29" ht="15.6" x14ac:dyDescent="0.3">
      <c r="A19" s="18">
        <v>44622</v>
      </c>
      <c r="B19" s="93"/>
      <c r="C19" s="20">
        <v>87471</v>
      </c>
      <c r="D19" s="21" t="s">
        <v>7</v>
      </c>
      <c r="E19" s="20"/>
      <c r="F19" s="21"/>
      <c r="G19" s="62" t="s">
        <v>257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>
        <v>87471</v>
      </c>
      <c r="X19" s="20"/>
      <c r="Y19" s="20"/>
      <c r="Z19" s="20"/>
      <c r="AA19" s="20">
        <v>87471</v>
      </c>
      <c r="AB19" s="103"/>
      <c r="AC19" s="26">
        <v>1135452.5900000001</v>
      </c>
    </row>
    <row r="20" spans="1:29" ht="15.6" x14ac:dyDescent="0.3">
      <c r="A20" s="18">
        <v>44624</v>
      </c>
      <c r="B20" s="93">
        <v>100080</v>
      </c>
      <c r="C20" s="20"/>
      <c r="D20" s="21"/>
      <c r="E20" s="20">
        <v>87471</v>
      </c>
      <c r="F20" s="21" t="s">
        <v>255</v>
      </c>
      <c r="G20" s="62" t="s">
        <v>258</v>
      </c>
      <c r="H20" s="20"/>
      <c r="I20" s="20"/>
      <c r="J20" s="20"/>
      <c r="K20" s="20"/>
      <c r="L20" s="20"/>
      <c r="M20" s="20"/>
      <c r="N20" s="20">
        <v>87471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103">
        <v>87471</v>
      </c>
      <c r="AC20" s="26">
        <v>1047981.59</v>
      </c>
    </row>
    <row r="21" spans="1:29" ht="15.6" x14ac:dyDescent="0.3">
      <c r="A21" s="18">
        <v>44631</v>
      </c>
      <c r="B21" s="93">
        <v>100079</v>
      </c>
      <c r="C21" s="20"/>
      <c r="D21" s="21"/>
      <c r="E21" s="20">
        <v>2939.45</v>
      </c>
      <c r="F21" s="21" t="s">
        <v>63</v>
      </c>
      <c r="G21" s="62" t="s">
        <v>246</v>
      </c>
      <c r="H21" s="20">
        <v>2939.45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103">
        <v>2939.45</v>
      </c>
      <c r="AC21" s="26">
        <v>1045042.1</v>
      </c>
    </row>
    <row r="22" spans="1:29" ht="15.6" x14ac:dyDescent="0.3">
      <c r="A22" s="18">
        <v>44631</v>
      </c>
      <c r="B22" s="93" t="s">
        <v>259</v>
      </c>
      <c r="C22" s="20">
        <v>159981</v>
      </c>
      <c r="D22" s="21" t="s">
        <v>261</v>
      </c>
      <c r="E22" s="20"/>
      <c r="F22" s="21"/>
      <c r="G22" s="62" t="s">
        <v>260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>
        <v>159981</v>
      </c>
      <c r="Y22" s="20"/>
      <c r="Z22" s="20"/>
      <c r="AA22" s="20">
        <v>159981</v>
      </c>
      <c r="AB22" s="103"/>
      <c r="AC22" s="26">
        <v>1205023.1399999999</v>
      </c>
    </row>
    <row r="23" spans="1:29" ht="15.6" x14ac:dyDescent="0.3">
      <c r="A23" s="18">
        <v>44636</v>
      </c>
      <c r="B23" s="93" t="s">
        <v>254</v>
      </c>
      <c r="C23" s="20"/>
      <c r="D23" s="21"/>
      <c r="E23" s="20">
        <v>5</v>
      </c>
      <c r="F23" s="21" t="s">
        <v>250</v>
      </c>
      <c r="G23" s="62" t="s">
        <v>256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>
        <v>5</v>
      </c>
      <c r="W23" s="20"/>
      <c r="X23" s="20"/>
      <c r="Y23" s="20"/>
      <c r="Z23" s="20"/>
      <c r="AA23" s="20"/>
      <c r="AB23" s="103">
        <v>5</v>
      </c>
      <c r="AC23" s="26">
        <v>1205018.1399999999</v>
      </c>
    </row>
    <row r="24" spans="1:29" ht="15.6" x14ac:dyDescent="0.3">
      <c r="A24" s="101">
        <v>44642</v>
      </c>
      <c r="B24" s="93">
        <v>100081</v>
      </c>
      <c r="C24" s="98"/>
      <c r="D24" s="99"/>
      <c r="E24" s="98">
        <v>63</v>
      </c>
      <c r="F24" s="99" t="s">
        <v>63</v>
      </c>
      <c r="G24" s="106" t="s">
        <v>262</v>
      </c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>
        <v>63</v>
      </c>
      <c r="V24" s="98"/>
      <c r="W24" s="98"/>
      <c r="X24" s="98"/>
      <c r="Y24" s="98"/>
      <c r="Z24" s="98"/>
      <c r="AA24" s="98"/>
      <c r="AB24" s="98">
        <v>63</v>
      </c>
      <c r="AC24" s="105">
        <v>1204955.1399999999</v>
      </c>
    </row>
    <row r="28" spans="1:29" ht="15.6" x14ac:dyDescent="0.3">
      <c r="A28" s="101"/>
      <c r="B28" s="104"/>
      <c r="C28" s="98"/>
      <c r="D28" s="99"/>
      <c r="E28" s="98"/>
      <c r="F28" s="99"/>
      <c r="G28" s="106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105"/>
    </row>
    <row r="29" spans="1:29" x14ac:dyDescent="0.3">
      <c r="B29" s="96"/>
      <c r="C29" s="1"/>
      <c r="D29" s="13"/>
      <c r="E29" s="1"/>
      <c r="F29" s="13"/>
      <c r="G29" s="16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6.2" thickBot="1" x14ac:dyDescent="0.35">
      <c r="A30" s="56" t="s">
        <v>230</v>
      </c>
      <c r="B30" s="85"/>
      <c r="C30" s="57">
        <f>SUM(C3:C29)</f>
        <v>591512.15</v>
      </c>
      <c r="D30" s="58"/>
      <c r="E30" s="57">
        <f>SUM(E3:E29)</f>
        <v>99552.819999999992</v>
      </c>
      <c r="F30" s="58"/>
      <c r="G30" s="63"/>
      <c r="H30" s="57">
        <f>SUM(H4:H29)</f>
        <v>4618.2</v>
      </c>
      <c r="I30" s="57">
        <v>0</v>
      </c>
      <c r="J30" s="57">
        <v>0</v>
      </c>
      <c r="K30" s="57">
        <v>0</v>
      </c>
      <c r="L30" s="57">
        <v>0</v>
      </c>
      <c r="M30" s="57">
        <f>SUM(M5:M29)</f>
        <v>360</v>
      </c>
      <c r="N30" s="57">
        <f>SUM(N4:N29)</f>
        <v>89471</v>
      </c>
      <c r="O30" s="57">
        <v>0</v>
      </c>
      <c r="P30" s="57">
        <f>SUM(P3:P29)</f>
        <v>4129.6499999999996</v>
      </c>
      <c r="Q30" s="57">
        <v>0</v>
      </c>
      <c r="R30" s="57">
        <v>0</v>
      </c>
      <c r="S30" s="57">
        <v>0</v>
      </c>
      <c r="T30" s="57">
        <v>0</v>
      </c>
      <c r="U30" s="57">
        <f>SUM(U3:U29)</f>
        <v>958.56999999999994</v>
      </c>
      <c r="V30" s="57">
        <f>SUM(V3:V29)</f>
        <v>15.4</v>
      </c>
      <c r="W30" s="57">
        <f>SUM(W3:W29)</f>
        <v>105092.75</v>
      </c>
      <c r="X30" s="57">
        <f>SUM(X3:X29)</f>
        <v>476658</v>
      </c>
      <c r="Y30" s="57">
        <f>SUM(Y1:Y17)</f>
        <v>0</v>
      </c>
      <c r="Z30" s="57">
        <f>SUM(Z3:Z29)</f>
        <v>9761.4</v>
      </c>
      <c r="AA30" s="57">
        <f>SUM(AA3:AA29)</f>
        <v>591512.15</v>
      </c>
      <c r="AB30" s="57">
        <f>SUM(AB3:AB29)</f>
        <v>99552.819999999992</v>
      </c>
      <c r="AC30" s="61" t="s">
        <v>253</v>
      </c>
    </row>
    <row r="31" spans="1:29" ht="63" thickBot="1" x14ac:dyDescent="0.35">
      <c r="A31" s="48" t="s">
        <v>0</v>
      </c>
      <c r="B31" s="86"/>
      <c r="C31" s="49" t="s">
        <v>5</v>
      </c>
      <c r="D31" s="49" t="s">
        <v>8</v>
      </c>
      <c r="E31" s="49" t="s">
        <v>41</v>
      </c>
      <c r="F31" s="49" t="s">
        <v>1</v>
      </c>
      <c r="G31" s="50" t="s">
        <v>2</v>
      </c>
      <c r="H31" s="51" t="s">
        <v>3</v>
      </c>
      <c r="I31" s="51" t="s">
        <v>215</v>
      </c>
      <c r="J31" s="51" t="s">
        <v>60</v>
      </c>
      <c r="K31" s="51" t="s">
        <v>61</v>
      </c>
      <c r="L31" s="51" t="s">
        <v>32</v>
      </c>
      <c r="M31" s="51" t="s">
        <v>45</v>
      </c>
      <c r="N31" s="51" t="s">
        <v>71</v>
      </c>
      <c r="O31" s="51" t="s">
        <v>74</v>
      </c>
      <c r="P31" s="51" t="s">
        <v>49</v>
      </c>
      <c r="Q31" s="51" t="s">
        <v>50</v>
      </c>
      <c r="R31" s="51" t="s">
        <v>121</v>
      </c>
      <c r="S31" s="51" t="s">
        <v>48</v>
      </c>
      <c r="T31" s="51" t="s">
        <v>43</v>
      </c>
      <c r="U31" s="49" t="s">
        <v>26</v>
      </c>
      <c r="V31" s="49" t="s">
        <v>6</v>
      </c>
      <c r="W31" s="49" t="s">
        <v>4</v>
      </c>
      <c r="X31" s="49" t="s">
        <v>97</v>
      </c>
      <c r="Y31" s="49" t="s">
        <v>6</v>
      </c>
      <c r="Z31" s="49" t="s">
        <v>27</v>
      </c>
      <c r="AA31" s="50" t="s">
        <v>37</v>
      </c>
      <c r="AB31" s="50" t="s">
        <v>39</v>
      </c>
      <c r="AC31" s="52" t="s">
        <v>118</v>
      </c>
    </row>
    <row r="32" spans="1:29" ht="15.6" x14ac:dyDescent="0.3">
      <c r="B32" s="96"/>
      <c r="C32" s="1"/>
      <c r="D32" s="13"/>
      <c r="E32" s="1"/>
      <c r="F32" s="13"/>
      <c r="G32" s="16"/>
      <c r="H32" s="217" t="s">
        <v>202</v>
      </c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109" t="s">
        <v>263</v>
      </c>
      <c r="V32" s="110" t="s">
        <v>263</v>
      </c>
      <c r="W32" s="108" t="s">
        <v>203</v>
      </c>
      <c r="X32" s="108" t="s">
        <v>203</v>
      </c>
      <c r="Y32" s="108" t="s">
        <v>203</v>
      </c>
      <c r="Z32" s="108" t="s">
        <v>203</v>
      </c>
      <c r="AA32" s="108" t="s">
        <v>203</v>
      </c>
      <c r="AB32" s="111" t="s">
        <v>264</v>
      </c>
      <c r="AC32" s="1"/>
    </row>
    <row r="33" spans="1:29" ht="15.6" x14ac:dyDescent="0.3">
      <c r="A33" s="81" t="s">
        <v>231</v>
      </c>
      <c r="B33" s="94"/>
      <c r="C33" s="82"/>
      <c r="D33" s="83"/>
      <c r="E33" s="82"/>
      <c r="F33" s="83"/>
      <c r="G33" s="84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</row>
    <row r="34" spans="1:29" ht="15.6" x14ac:dyDescent="0.3">
      <c r="A34" s="81"/>
      <c r="B34" s="94"/>
      <c r="C34" s="82"/>
      <c r="D34" s="83"/>
      <c r="E34" s="82"/>
      <c r="F34" s="83"/>
      <c r="G34" s="84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</row>
    <row r="35" spans="1:29" x14ac:dyDescent="0.3">
      <c r="A35" s="64"/>
      <c r="B35" s="95"/>
      <c r="C35" s="65"/>
      <c r="D35" s="80"/>
      <c r="E35" s="65"/>
      <c r="F35" s="80"/>
      <c r="G35" s="79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</row>
    <row r="36" spans="1:29" s="97" customFormat="1" ht="15" x14ac:dyDescent="0.25">
      <c r="A36" s="107">
        <v>44664</v>
      </c>
      <c r="B36" s="97">
        <v>100082</v>
      </c>
      <c r="C36" s="98"/>
      <c r="D36" s="98"/>
      <c r="E36" s="98">
        <v>900</v>
      </c>
      <c r="F36" s="98" t="s">
        <v>269</v>
      </c>
      <c r="G36" s="98" t="s">
        <v>270</v>
      </c>
      <c r="H36" s="98"/>
      <c r="I36" s="98"/>
      <c r="J36" s="98"/>
      <c r="K36" s="98"/>
      <c r="L36" s="98"/>
      <c r="M36" s="98"/>
      <c r="N36" s="98">
        <v>750</v>
      </c>
      <c r="O36" s="98"/>
      <c r="P36" s="98"/>
      <c r="Q36" s="98"/>
      <c r="R36" s="98"/>
      <c r="S36" s="98"/>
      <c r="T36" s="98"/>
      <c r="U36" s="98">
        <v>150</v>
      </c>
      <c r="V36" s="98"/>
      <c r="W36" s="98"/>
      <c r="X36" s="98"/>
      <c r="Y36" s="98"/>
      <c r="Z36" s="98"/>
      <c r="AA36" s="98"/>
      <c r="AB36" s="98">
        <v>900</v>
      </c>
      <c r="AC36" s="98" t="s">
        <v>223</v>
      </c>
    </row>
    <row r="37" spans="1:29" ht="15.6" x14ac:dyDescent="0.3">
      <c r="A37" s="101">
        <v>44664</v>
      </c>
      <c r="B37" s="104" t="s">
        <v>254</v>
      </c>
      <c r="C37" s="98"/>
      <c r="D37" s="99"/>
      <c r="E37" s="98">
        <v>6.2</v>
      </c>
      <c r="F37" s="99" t="s">
        <v>250</v>
      </c>
      <c r="G37" s="106" t="s">
        <v>256</v>
      </c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>
        <v>6.2</v>
      </c>
      <c r="W37" s="98"/>
      <c r="X37" s="98"/>
      <c r="Y37" s="98"/>
      <c r="Z37" s="98"/>
      <c r="AA37" s="98"/>
      <c r="AB37" s="98">
        <v>6.2</v>
      </c>
      <c r="AC37" s="105">
        <v>1204948.94</v>
      </c>
    </row>
    <row r="38" spans="1:29" ht="15.6" x14ac:dyDescent="0.3">
      <c r="A38" s="107">
        <v>44665</v>
      </c>
      <c r="B38" s="104" t="s">
        <v>259</v>
      </c>
      <c r="C38" s="98">
        <v>1768.87</v>
      </c>
      <c r="D38" s="99" t="s">
        <v>25</v>
      </c>
      <c r="E38" s="98"/>
      <c r="F38" s="99"/>
      <c r="G38" s="106" t="s">
        <v>153</v>
      </c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>
        <v>1768.87</v>
      </c>
      <c r="AA38" s="98">
        <v>1768.87</v>
      </c>
      <c r="AB38" s="98"/>
      <c r="AC38" s="105">
        <v>1206717.81</v>
      </c>
    </row>
    <row r="39" spans="1:29" ht="15.6" x14ac:dyDescent="0.3">
      <c r="A39" s="101">
        <v>44670</v>
      </c>
      <c r="B39" s="93">
        <v>100083</v>
      </c>
      <c r="C39" s="1"/>
      <c r="D39" s="13"/>
      <c r="E39" s="98">
        <v>1323</v>
      </c>
      <c r="F39" s="21" t="s">
        <v>83</v>
      </c>
      <c r="G39" s="106" t="s">
        <v>265</v>
      </c>
      <c r="H39" s="98"/>
      <c r="I39" s="98"/>
      <c r="J39" s="98"/>
      <c r="K39" s="98"/>
      <c r="L39" s="98"/>
      <c r="M39" s="98"/>
      <c r="N39" s="98"/>
      <c r="O39" s="98"/>
      <c r="P39" s="98">
        <v>1103</v>
      </c>
      <c r="Q39" s="98"/>
      <c r="R39" s="98"/>
      <c r="S39" s="98"/>
      <c r="T39" s="98"/>
      <c r="U39" s="98">
        <v>220</v>
      </c>
      <c r="V39" s="98"/>
      <c r="W39" s="98"/>
      <c r="X39" s="98"/>
      <c r="Y39" s="98"/>
      <c r="Z39" s="98"/>
      <c r="AA39" s="98"/>
      <c r="AB39" s="98">
        <f>SUM(P39:AA39)</f>
        <v>1323</v>
      </c>
      <c r="AC39" s="105">
        <v>1205394.81</v>
      </c>
    </row>
    <row r="41" spans="1:29" x14ac:dyDescent="0.3">
      <c r="AB41">
        <v>99552.82</v>
      </c>
    </row>
  </sheetData>
  <mergeCells count="1">
    <mergeCell ref="H32:T32"/>
  </mergeCells>
  <pageMargins left="0.7" right="0.7" top="0.75" bottom="0.75" header="0.3" footer="0.3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Project Cash Book</vt:lpstr>
      <vt:lpstr>2023-24</vt:lpstr>
      <vt:lpstr>2022-23</vt:lpstr>
      <vt:lpstr>2020-21</vt:lpstr>
      <vt:lpstr>2021-22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Helsington Parish Council</cp:lastModifiedBy>
  <cp:lastPrinted>2024-05-16T19:07:01Z</cp:lastPrinted>
  <dcterms:created xsi:type="dcterms:W3CDTF">2016-10-07T21:04:44Z</dcterms:created>
  <dcterms:modified xsi:type="dcterms:W3CDTF">2024-05-20T10:27:44Z</dcterms:modified>
</cp:coreProperties>
</file>